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yeo\Desktop\"/>
    </mc:Choice>
  </mc:AlternateContent>
  <bookViews>
    <workbookView xWindow="0" yWindow="0" windowWidth="20490" windowHeight="7620" tabRatio="500"/>
  </bookViews>
  <sheets>
    <sheet name="Lionel Sheet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4" i="1"/>
  <c r="AA34" i="1"/>
  <c r="AC34" i="1"/>
  <c r="AD34" i="1"/>
  <c r="AE34" i="1"/>
  <c r="AA35" i="1"/>
  <c r="AC35" i="1"/>
  <c r="AD35" i="1"/>
  <c r="AE35" i="1"/>
  <c r="AA36" i="1"/>
  <c r="AC36" i="1"/>
  <c r="AD36" i="1"/>
  <c r="AE36" i="1"/>
  <c r="AA37" i="1"/>
  <c r="AC37" i="1"/>
  <c r="AD37" i="1"/>
  <c r="AE37" i="1"/>
  <c r="AA38" i="1"/>
  <c r="AC38" i="1"/>
  <c r="AD38" i="1"/>
  <c r="AE38" i="1"/>
  <c r="AA39" i="1"/>
  <c r="AC39" i="1"/>
  <c r="AD39" i="1"/>
  <c r="AE39" i="1"/>
  <c r="AA40" i="1"/>
  <c r="AC40" i="1"/>
  <c r="AD40" i="1"/>
  <c r="AE40" i="1"/>
  <c r="AA41" i="1"/>
  <c r="AC41" i="1"/>
  <c r="AD41" i="1"/>
  <c r="AE41" i="1"/>
  <c r="AA42" i="1"/>
  <c r="AC42" i="1"/>
  <c r="AD42" i="1"/>
  <c r="AE42" i="1"/>
  <c r="AA43" i="1"/>
  <c r="AC43" i="1"/>
  <c r="AD43" i="1"/>
  <c r="AE43" i="1"/>
  <c r="AA44" i="1"/>
  <c r="AC44" i="1"/>
  <c r="AD44" i="1"/>
  <c r="AE44" i="1"/>
  <c r="AA45" i="1"/>
  <c r="AC45" i="1"/>
  <c r="AD45" i="1"/>
  <c r="AE45" i="1"/>
  <c r="AA46" i="1"/>
  <c r="AC46" i="1"/>
  <c r="AD46" i="1"/>
  <c r="AE46" i="1"/>
  <c r="AA47" i="1"/>
  <c r="AC47" i="1"/>
  <c r="AD47" i="1"/>
  <c r="AE47" i="1"/>
  <c r="AA48" i="1"/>
  <c r="AC48" i="1"/>
  <c r="AD48" i="1"/>
  <c r="AE48" i="1"/>
  <c r="AA49" i="1"/>
  <c r="AC49" i="1"/>
  <c r="AD49" i="1"/>
  <c r="AE49" i="1"/>
  <c r="AA50" i="1"/>
  <c r="AC50" i="1"/>
  <c r="AD50" i="1"/>
  <c r="AE50" i="1"/>
  <c r="AA51" i="1"/>
  <c r="AC51" i="1"/>
  <c r="AD51" i="1"/>
  <c r="AE51" i="1"/>
  <c r="AA52" i="1"/>
  <c r="AC52" i="1"/>
  <c r="AD52" i="1"/>
  <c r="AE52" i="1"/>
  <c r="AA53" i="1"/>
  <c r="AC53" i="1"/>
  <c r="AD53" i="1"/>
  <c r="AE53" i="1"/>
  <c r="AA54" i="1"/>
  <c r="AC54" i="1"/>
  <c r="AD54" i="1"/>
  <c r="AE54" i="1"/>
  <c r="AA55" i="1"/>
  <c r="AC55" i="1"/>
  <c r="AD55" i="1"/>
  <c r="AE55" i="1"/>
  <c r="AA56" i="1"/>
  <c r="AC56" i="1"/>
  <c r="AD56" i="1"/>
  <c r="AE56" i="1"/>
  <c r="AA57" i="1"/>
  <c r="AC57" i="1"/>
  <c r="AD57" i="1"/>
  <c r="AE57" i="1"/>
  <c r="AA58" i="1"/>
  <c r="AC58" i="1"/>
  <c r="AD58" i="1"/>
  <c r="AE58" i="1"/>
  <c r="AA59" i="1"/>
  <c r="AC59" i="1"/>
  <c r="AD59" i="1"/>
  <c r="AE59" i="1"/>
  <c r="AA60" i="1"/>
  <c r="AC60" i="1"/>
  <c r="AD60" i="1"/>
  <c r="AE60" i="1"/>
  <c r="AA61" i="1"/>
  <c r="AC61" i="1"/>
  <c r="AD61" i="1"/>
  <c r="AE61" i="1"/>
  <c r="AA62" i="1"/>
  <c r="AC62" i="1"/>
  <c r="AD62" i="1"/>
  <c r="AE62" i="1"/>
  <c r="AA63" i="1"/>
  <c r="AC63" i="1"/>
  <c r="AD63" i="1"/>
  <c r="AE63" i="1"/>
  <c r="AA64" i="1"/>
  <c r="AC64" i="1"/>
  <c r="AD64" i="1"/>
  <c r="AE64" i="1"/>
  <c r="AA65" i="1"/>
  <c r="AC65" i="1"/>
  <c r="AD65" i="1"/>
  <c r="AE65" i="1"/>
  <c r="AA66" i="1"/>
  <c r="AC66" i="1"/>
  <c r="AD66" i="1"/>
  <c r="AE66" i="1"/>
  <c r="AA67" i="1"/>
  <c r="AC67" i="1"/>
  <c r="AD67" i="1"/>
  <c r="AE67" i="1"/>
  <c r="AA68" i="1"/>
  <c r="AC68" i="1"/>
  <c r="AD68" i="1"/>
  <c r="AE68" i="1"/>
  <c r="AA69" i="1"/>
  <c r="AC69" i="1"/>
  <c r="AD69" i="1"/>
  <c r="AE69" i="1"/>
  <c r="AA70" i="1"/>
  <c r="AC70" i="1"/>
  <c r="AD70" i="1"/>
  <c r="AE70" i="1"/>
  <c r="AA71" i="1"/>
  <c r="AC71" i="1"/>
  <c r="AD71" i="1"/>
  <c r="AE71" i="1"/>
  <c r="AA72" i="1"/>
  <c r="AC72" i="1"/>
  <c r="AD72" i="1"/>
  <c r="AE72" i="1"/>
  <c r="AA73" i="1"/>
  <c r="AC73" i="1"/>
  <c r="AD73" i="1"/>
  <c r="AE73" i="1"/>
  <c r="AA74" i="1"/>
  <c r="AC74" i="1"/>
  <c r="AD74" i="1"/>
  <c r="AE74" i="1"/>
  <c r="AA75" i="1"/>
  <c r="AC75" i="1"/>
  <c r="AD75" i="1"/>
  <c r="AE75" i="1"/>
  <c r="AA76" i="1"/>
  <c r="AC76" i="1"/>
  <c r="AD76" i="1"/>
  <c r="AE76" i="1"/>
  <c r="AA77" i="1"/>
  <c r="AC77" i="1"/>
  <c r="AD77" i="1"/>
  <c r="AE77" i="1"/>
  <c r="AA78" i="1"/>
  <c r="AC78" i="1"/>
  <c r="AD78" i="1"/>
  <c r="AE78" i="1"/>
  <c r="AA79" i="1"/>
  <c r="AC79" i="1"/>
  <c r="AD79" i="1"/>
  <c r="AE79" i="1"/>
  <c r="AA80" i="1"/>
  <c r="AC80" i="1"/>
  <c r="AD80" i="1"/>
  <c r="AE80" i="1"/>
  <c r="AA81" i="1"/>
  <c r="AC81" i="1"/>
  <c r="AD81" i="1"/>
  <c r="AE81" i="1"/>
  <c r="AA82" i="1"/>
  <c r="AC82" i="1"/>
  <c r="AD82" i="1"/>
  <c r="AE82" i="1"/>
  <c r="AA83" i="1"/>
  <c r="AC83" i="1"/>
  <c r="AD83" i="1"/>
  <c r="AE83" i="1"/>
  <c r="AA84" i="1"/>
  <c r="AC84" i="1"/>
  <c r="AD84" i="1"/>
  <c r="AE84" i="1"/>
  <c r="AA85" i="1"/>
  <c r="AC85" i="1"/>
  <c r="AD85" i="1"/>
  <c r="AE85" i="1"/>
  <c r="AA86" i="1"/>
  <c r="AC86" i="1"/>
  <c r="AD86" i="1"/>
  <c r="AE86" i="1"/>
  <c r="AA87" i="1"/>
  <c r="AC87" i="1"/>
  <c r="AD87" i="1"/>
  <c r="AE87" i="1"/>
  <c r="AA88" i="1"/>
  <c r="AC88" i="1"/>
  <c r="AD88" i="1"/>
  <c r="AE88" i="1"/>
  <c r="AA89" i="1"/>
  <c r="AC89" i="1"/>
  <c r="AD89" i="1"/>
  <c r="AE89" i="1"/>
  <c r="AA90" i="1"/>
  <c r="AC90" i="1"/>
  <c r="AD90" i="1"/>
  <c r="AE90" i="1"/>
  <c r="AA91" i="1"/>
  <c r="AC91" i="1"/>
  <c r="AD91" i="1"/>
  <c r="AE91" i="1"/>
  <c r="AA92" i="1"/>
  <c r="AC92" i="1"/>
  <c r="AD92" i="1"/>
  <c r="AE92" i="1"/>
  <c r="AA93" i="1"/>
  <c r="AC93" i="1"/>
  <c r="AD93" i="1"/>
  <c r="AE93" i="1"/>
  <c r="AA94" i="1"/>
  <c r="AC94" i="1"/>
  <c r="AD94" i="1"/>
  <c r="AE94" i="1"/>
  <c r="AA95" i="1"/>
  <c r="AC95" i="1"/>
  <c r="AD95" i="1"/>
  <c r="AE95" i="1"/>
  <c r="AA96" i="1"/>
  <c r="AC96" i="1"/>
  <c r="AD96" i="1"/>
  <c r="AE96" i="1"/>
  <c r="AA97" i="1"/>
  <c r="AC97" i="1"/>
  <c r="AD97" i="1"/>
  <c r="AE97" i="1"/>
  <c r="AA98" i="1"/>
  <c r="AC98" i="1"/>
  <c r="AD98" i="1"/>
  <c r="AE98" i="1"/>
  <c r="AA99" i="1"/>
  <c r="AC99" i="1"/>
  <c r="AD99" i="1"/>
  <c r="AE99" i="1"/>
  <c r="AA100" i="1"/>
  <c r="AC100" i="1"/>
  <c r="AD100" i="1"/>
  <c r="AE100" i="1"/>
  <c r="AA101" i="1"/>
  <c r="AC101" i="1"/>
  <c r="AD101" i="1"/>
  <c r="AE101" i="1"/>
  <c r="AA102" i="1"/>
  <c r="AC102" i="1"/>
  <c r="AD102" i="1"/>
  <c r="AE102" i="1"/>
  <c r="AA103" i="1"/>
  <c r="AC103" i="1"/>
  <c r="AD103" i="1"/>
  <c r="AE103" i="1"/>
  <c r="AA104" i="1"/>
  <c r="AC104" i="1"/>
  <c r="AD104" i="1"/>
  <c r="AE104" i="1"/>
  <c r="AA105" i="1"/>
  <c r="AC105" i="1"/>
  <c r="AD105" i="1"/>
  <c r="AE105" i="1"/>
  <c r="AA106" i="1"/>
  <c r="AC106" i="1"/>
  <c r="AD106" i="1"/>
  <c r="AE106" i="1"/>
  <c r="AA107" i="1"/>
  <c r="AC107" i="1"/>
  <c r="AD107" i="1"/>
  <c r="AE107" i="1"/>
  <c r="AA108" i="1"/>
  <c r="AC108" i="1"/>
  <c r="AD108" i="1"/>
  <c r="AE108" i="1"/>
  <c r="AA109" i="1"/>
  <c r="AC109" i="1"/>
  <c r="AD109" i="1"/>
  <c r="AE109" i="1"/>
  <c r="AA110" i="1"/>
  <c r="AC110" i="1"/>
  <c r="AD110" i="1"/>
  <c r="AE110" i="1"/>
  <c r="AA111" i="1"/>
  <c r="AC111" i="1"/>
  <c r="AD111" i="1"/>
  <c r="AE111" i="1"/>
  <c r="AA112" i="1"/>
  <c r="AC112" i="1"/>
  <c r="AD112" i="1"/>
  <c r="AE112" i="1"/>
  <c r="AA113" i="1"/>
  <c r="AC113" i="1"/>
  <c r="AD113" i="1"/>
  <c r="AE113" i="1"/>
  <c r="AA114" i="1"/>
  <c r="AC114" i="1"/>
  <c r="AD114" i="1"/>
  <c r="AE114" i="1"/>
  <c r="AA115" i="1"/>
  <c r="AC115" i="1"/>
  <c r="AD115" i="1"/>
  <c r="AE115" i="1"/>
  <c r="AA116" i="1"/>
  <c r="AC116" i="1"/>
  <c r="AD116" i="1"/>
  <c r="AE116" i="1"/>
  <c r="AA117" i="1"/>
  <c r="AC117" i="1"/>
  <c r="AD117" i="1"/>
  <c r="AE117" i="1"/>
  <c r="AA118" i="1"/>
  <c r="AC118" i="1"/>
  <c r="AD118" i="1"/>
  <c r="AE118" i="1"/>
  <c r="AA119" i="1"/>
  <c r="AC119" i="1"/>
  <c r="AD119" i="1"/>
  <c r="AE119" i="1"/>
  <c r="AA120" i="1"/>
  <c r="AC120" i="1"/>
  <c r="AD120" i="1"/>
  <c r="AE120" i="1"/>
  <c r="AA121" i="1"/>
  <c r="AC121" i="1"/>
  <c r="AD121" i="1"/>
  <c r="AE121" i="1"/>
  <c r="AA122" i="1"/>
  <c r="AC122" i="1"/>
  <c r="AD122" i="1"/>
  <c r="AE122" i="1"/>
  <c r="AA123" i="1"/>
  <c r="AC123" i="1"/>
  <c r="AD123" i="1"/>
  <c r="AE123" i="1"/>
  <c r="AA124" i="1"/>
  <c r="AC124" i="1"/>
  <c r="AD124" i="1"/>
  <c r="AE124" i="1"/>
  <c r="AA125" i="1"/>
  <c r="AC125" i="1"/>
  <c r="AD125" i="1"/>
  <c r="AE125" i="1"/>
  <c r="AA126" i="1"/>
  <c r="AC126" i="1"/>
  <c r="AD126" i="1"/>
  <c r="AE126" i="1"/>
  <c r="AA127" i="1"/>
  <c r="AC127" i="1"/>
  <c r="AD127" i="1"/>
  <c r="AE127" i="1"/>
  <c r="AA128" i="1"/>
  <c r="AC128" i="1"/>
  <c r="AD128" i="1"/>
  <c r="AE128" i="1"/>
  <c r="AA129" i="1"/>
  <c r="AC129" i="1"/>
  <c r="AD129" i="1"/>
  <c r="AE129" i="1"/>
  <c r="AA130" i="1"/>
  <c r="AC130" i="1"/>
  <c r="AD130" i="1"/>
  <c r="AE130" i="1"/>
  <c r="AA131" i="1"/>
  <c r="AC131" i="1"/>
  <c r="AD131" i="1"/>
  <c r="AE131" i="1"/>
  <c r="AA132" i="1"/>
  <c r="AC132" i="1"/>
  <c r="AD132" i="1"/>
  <c r="AE132" i="1"/>
  <c r="AA133" i="1"/>
  <c r="AC133" i="1"/>
  <c r="AD133" i="1"/>
  <c r="AE133" i="1"/>
  <c r="AA134" i="1"/>
  <c r="AC134" i="1"/>
  <c r="AD134" i="1"/>
  <c r="AE134" i="1"/>
  <c r="AA135" i="1"/>
  <c r="AC135" i="1"/>
  <c r="AD135" i="1"/>
  <c r="AE135" i="1"/>
  <c r="AA136" i="1"/>
  <c r="AC136" i="1"/>
  <c r="AD136" i="1"/>
  <c r="AE136" i="1"/>
  <c r="AA137" i="1"/>
  <c r="AC137" i="1"/>
  <c r="AD137" i="1"/>
  <c r="AE137" i="1"/>
  <c r="AA138" i="1"/>
  <c r="AC138" i="1"/>
  <c r="AD138" i="1"/>
  <c r="AE138" i="1"/>
  <c r="AA139" i="1"/>
  <c r="AC139" i="1"/>
  <c r="AD139" i="1"/>
  <c r="AE139" i="1"/>
  <c r="AA140" i="1"/>
  <c r="AC140" i="1"/>
  <c r="AD140" i="1"/>
  <c r="AE140" i="1"/>
  <c r="AA141" i="1"/>
  <c r="AC141" i="1"/>
  <c r="AD141" i="1"/>
  <c r="AE141" i="1"/>
  <c r="AA142" i="1"/>
  <c r="AC142" i="1"/>
  <c r="AD142" i="1"/>
  <c r="AE142" i="1"/>
  <c r="AA143" i="1"/>
  <c r="AC143" i="1"/>
  <c r="AD143" i="1"/>
  <c r="AE143" i="1"/>
  <c r="AA144" i="1"/>
  <c r="AC144" i="1"/>
  <c r="AD144" i="1"/>
  <c r="AE144" i="1"/>
  <c r="AA145" i="1"/>
  <c r="AC145" i="1"/>
  <c r="AD145" i="1"/>
  <c r="AE145" i="1"/>
  <c r="AA146" i="1"/>
  <c r="AC146" i="1"/>
  <c r="AD146" i="1"/>
  <c r="AE146" i="1"/>
  <c r="AA147" i="1"/>
  <c r="AC147" i="1"/>
  <c r="AD147" i="1"/>
  <c r="AE147" i="1"/>
  <c r="AA148" i="1"/>
  <c r="AC148" i="1"/>
  <c r="AD148" i="1"/>
  <c r="AE148" i="1"/>
  <c r="AA149" i="1"/>
  <c r="AC149" i="1"/>
  <c r="AD149" i="1"/>
  <c r="AE149" i="1"/>
  <c r="AA150" i="1"/>
  <c r="AC150" i="1"/>
  <c r="AD150" i="1"/>
  <c r="AE150" i="1"/>
  <c r="AA151" i="1"/>
  <c r="AC151" i="1"/>
  <c r="AD151" i="1"/>
  <c r="AE151" i="1"/>
  <c r="AA152" i="1"/>
  <c r="AC152" i="1"/>
  <c r="AD152" i="1"/>
  <c r="AE152" i="1"/>
  <c r="AA153" i="1"/>
  <c r="AC153" i="1"/>
  <c r="AD153" i="1"/>
  <c r="AE153" i="1"/>
  <c r="AA154" i="1"/>
  <c r="AC154" i="1"/>
  <c r="AD154" i="1"/>
  <c r="AE154" i="1"/>
  <c r="AA155" i="1"/>
  <c r="AC155" i="1"/>
  <c r="AD155" i="1"/>
  <c r="AE155" i="1"/>
  <c r="AA156" i="1"/>
  <c r="AC156" i="1"/>
  <c r="AD156" i="1"/>
  <c r="AE156" i="1"/>
  <c r="AA157" i="1"/>
  <c r="AC157" i="1"/>
  <c r="AD157" i="1"/>
  <c r="AE157" i="1"/>
  <c r="AA158" i="1"/>
  <c r="AC158" i="1"/>
  <c r="AD158" i="1"/>
  <c r="AE158" i="1"/>
  <c r="AA159" i="1"/>
  <c r="AC159" i="1"/>
  <c r="AD159" i="1"/>
  <c r="AE159" i="1"/>
  <c r="AA160" i="1"/>
  <c r="AC160" i="1"/>
  <c r="AD160" i="1"/>
  <c r="AE160" i="1"/>
  <c r="AA161" i="1"/>
  <c r="AC161" i="1"/>
  <c r="AD161" i="1"/>
  <c r="AE161" i="1"/>
  <c r="AA162" i="1"/>
  <c r="AC162" i="1"/>
  <c r="AD162" i="1"/>
  <c r="AE162" i="1"/>
  <c r="AA163" i="1"/>
  <c r="AC163" i="1"/>
  <c r="AD163" i="1"/>
  <c r="AE163" i="1"/>
  <c r="AA164" i="1"/>
  <c r="AC164" i="1"/>
  <c r="AD164" i="1"/>
  <c r="AE164" i="1"/>
  <c r="AA165" i="1"/>
  <c r="AC165" i="1"/>
  <c r="AD165" i="1"/>
  <c r="AE165" i="1"/>
  <c r="AA166" i="1"/>
  <c r="AC166" i="1"/>
  <c r="AD166" i="1"/>
  <c r="AE166" i="1"/>
  <c r="AA167" i="1"/>
  <c r="AC167" i="1"/>
  <c r="AD167" i="1"/>
  <c r="AE167" i="1"/>
  <c r="AA168" i="1"/>
  <c r="AC168" i="1"/>
  <c r="AD168" i="1"/>
  <c r="AE168" i="1"/>
  <c r="AA169" i="1"/>
  <c r="AC169" i="1"/>
  <c r="AD169" i="1"/>
  <c r="AE169" i="1"/>
  <c r="AA170" i="1"/>
  <c r="AC170" i="1"/>
  <c r="AD170" i="1"/>
  <c r="AE170" i="1"/>
  <c r="AA171" i="1"/>
  <c r="AC171" i="1"/>
  <c r="AD171" i="1"/>
  <c r="AE171" i="1"/>
  <c r="AA172" i="1"/>
  <c r="AC172" i="1"/>
  <c r="AD172" i="1"/>
  <c r="AE172" i="1"/>
  <c r="AA173" i="1"/>
  <c r="AC173" i="1"/>
  <c r="AD173" i="1"/>
  <c r="AE173" i="1"/>
  <c r="AA174" i="1"/>
  <c r="AC174" i="1"/>
  <c r="AD174" i="1"/>
  <c r="AE174" i="1"/>
  <c r="AA175" i="1"/>
  <c r="AC175" i="1"/>
  <c r="AD175" i="1"/>
  <c r="AE175" i="1"/>
  <c r="AA176" i="1"/>
  <c r="AC176" i="1"/>
  <c r="AD176" i="1"/>
  <c r="AE176" i="1"/>
  <c r="AA177" i="1"/>
  <c r="AC177" i="1"/>
  <c r="AD177" i="1"/>
  <c r="AE177" i="1"/>
  <c r="AA178" i="1"/>
  <c r="AC178" i="1"/>
  <c r="AD178" i="1"/>
  <c r="AE178" i="1"/>
  <c r="AA179" i="1"/>
  <c r="AC179" i="1"/>
  <c r="AD179" i="1"/>
  <c r="AE179" i="1"/>
  <c r="AA180" i="1"/>
  <c r="AC180" i="1"/>
  <c r="AD180" i="1"/>
  <c r="AE180" i="1"/>
  <c r="AA181" i="1"/>
  <c r="AC181" i="1"/>
  <c r="AD181" i="1"/>
  <c r="AE181" i="1"/>
  <c r="AA182" i="1"/>
  <c r="AC182" i="1"/>
  <c r="AD182" i="1"/>
  <c r="AE182" i="1"/>
  <c r="AA183" i="1"/>
  <c r="AC183" i="1"/>
  <c r="AD183" i="1"/>
  <c r="AE183" i="1"/>
  <c r="AA184" i="1"/>
  <c r="AC184" i="1"/>
  <c r="AD184" i="1"/>
  <c r="AE184" i="1"/>
  <c r="AA185" i="1"/>
  <c r="AC185" i="1"/>
  <c r="AD185" i="1"/>
  <c r="AE185" i="1"/>
  <c r="AA186" i="1"/>
  <c r="AC186" i="1"/>
  <c r="AD186" i="1"/>
  <c r="AE186" i="1"/>
  <c r="AA187" i="1"/>
  <c r="AC187" i="1"/>
  <c r="AD187" i="1"/>
  <c r="AE187" i="1"/>
  <c r="AA188" i="1"/>
  <c r="AC188" i="1"/>
  <c r="AD188" i="1"/>
  <c r="AE188" i="1"/>
  <c r="AA189" i="1"/>
  <c r="AC189" i="1"/>
  <c r="AD189" i="1"/>
  <c r="AE189" i="1"/>
  <c r="AA190" i="1"/>
  <c r="AC190" i="1"/>
  <c r="AD190" i="1"/>
  <c r="AE190" i="1"/>
  <c r="AA191" i="1"/>
  <c r="AC191" i="1"/>
  <c r="AD191" i="1"/>
  <c r="AE191" i="1"/>
  <c r="AA192" i="1"/>
  <c r="AC192" i="1"/>
  <c r="AD192" i="1"/>
  <c r="AE192" i="1"/>
  <c r="AA193" i="1"/>
  <c r="AC193" i="1"/>
  <c r="AD193" i="1"/>
  <c r="AE193" i="1"/>
  <c r="AA194" i="1"/>
  <c r="AC194" i="1"/>
  <c r="AD194" i="1"/>
  <c r="AE194" i="1"/>
  <c r="AA195" i="1"/>
  <c r="AC195" i="1"/>
  <c r="AD195" i="1"/>
  <c r="AE195" i="1"/>
  <c r="AA196" i="1"/>
  <c r="AC196" i="1"/>
  <c r="AD196" i="1"/>
  <c r="AE196" i="1"/>
  <c r="AA197" i="1"/>
  <c r="AC197" i="1"/>
  <c r="AD197" i="1"/>
  <c r="AE197" i="1"/>
  <c r="AA198" i="1"/>
  <c r="AC198" i="1"/>
  <c r="AD198" i="1"/>
  <c r="AE198" i="1"/>
  <c r="AA199" i="1"/>
  <c r="AC199" i="1"/>
  <c r="AD199" i="1"/>
  <c r="AE199" i="1"/>
  <c r="AA200" i="1"/>
  <c r="AC200" i="1"/>
  <c r="AD200" i="1"/>
  <c r="AE200" i="1"/>
  <c r="AA201" i="1"/>
  <c r="AC201" i="1"/>
  <c r="AD201" i="1"/>
  <c r="AE201" i="1"/>
  <c r="AA202" i="1"/>
  <c r="AC202" i="1"/>
  <c r="AD202" i="1"/>
  <c r="AE202" i="1"/>
  <c r="AA203" i="1"/>
  <c r="AC203" i="1"/>
  <c r="AD203" i="1"/>
  <c r="AE203" i="1"/>
  <c r="AA204" i="1"/>
  <c r="AC204" i="1"/>
  <c r="AD204" i="1"/>
  <c r="AE204" i="1"/>
  <c r="AA205" i="1"/>
  <c r="AC205" i="1"/>
  <c r="AD205" i="1"/>
  <c r="AE205" i="1"/>
  <c r="AA206" i="1"/>
  <c r="AC206" i="1"/>
  <c r="AD206" i="1"/>
  <c r="AE206" i="1"/>
  <c r="AA207" i="1"/>
  <c r="AC207" i="1"/>
  <c r="AD207" i="1"/>
  <c r="AE207" i="1"/>
  <c r="AA208" i="1"/>
  <c r="AC208" i="1"/>
  <c r="AD208" i="1"/>
  <c r="AE208" i="1"/>
  <c r="AA209" i="1"/>
  <c r="AC209" i="1"/>
  <c r="AD209" i="1"/>
  <c r="AE209" i="1"/>
  <c r="AA210" i="1"/>
  <c r="AC210" i="1"/>
  <c r="AD210" i="1"/>
  <c r="AE210" i="1"/>
  <c r="AA211" i="1"/>
  <c r="AC211" i="1"/>
  <c r="AD211" i="1"/>
  <c r="AE211" i="1"/>
  <c r="AA212" i="1"/>
  <c r="AC212" i="1"/>
  <c r="AD212" i="1"/>
  <c r="AE212" i="1"/>
  <c r="AA213" i="1"/>
  <c r="AC213" i="1"/>
  <c r="AD213" i="1"/>
  <c r="AE213" i="1"/>
  <c r="AA214" i="1"/>
  <c r="AC214" i="1"/>
  <c r="AD214" i="1"/>
  <c r="AE214" i="1"/>
  <c r="AA215" i="1"/>
  <c r="AC215" i="1"/>
  <c r="AD215" i="1"/>
  <c r="AE215" i="1"/>
  <c r="AA216" i="1"/>
  <c r="AC216" i="1"/>
  <c r="AD216" i="1"/>
  <c r="AE216" i="1"/>
  <c r="AA217" i="1"/>
  <c r="AC217" i="1"/>
  <c r="AD217" i="1"/>
  <c r="AE217" i="1"/>
  <c r="AA218" i="1"/>
  <c r="AC218" i="1"/>
  <c r="AD218" i="1"/>
  <c r="AE218" i="1"/>
  <c r="AA219" i="1"/>
  <c r="AC219" i="1"/>
  <c r="AD219" i="1"/>
  <c r="AE219" i="1"/>
  <c r="AA220" i="1"/>
  <c r="AC220" i="1"/>
  <c r="AD220" i="1"/>
  <c r="AE220" i="1"/>
  <c r="AA221" i="1"/>
  <c r="AC221" i="1"/>
  <c r="AD221" i="1"/>
  <c r="AE221" i="1"/>
  <c r="AA222" i="1"/>
  <c r="AC222" i="1"/>
  <c r="AD222" i="1"/>
  <c r="AE222" i="1"/>
  <c r="AA223" i="1"/>
  <c r="AC223" i="1"/>
  <c r="AD223" i="1"/>
  <c r="AE223" i="1"/>
  <c r="AA224" i="1"/>
  <c r="AC224" i="1"/>
  <c r="AD224" i="1"/>
  <c r="AE224" i="1"/>
  <c r="AA225" i="1"/>
  <c r="AC225" i="1"/>
  <c r="AD225" i="1"/>
  <c r="AE225" i="1"/>
  <c r="AA226" i="1"/>
  <c r="AC226" i="1"/>
  <c r="AD226" i="1"/>
  <c r="AE226" i="1"/>
  <c r="AA227" i="1"/>
  <c r="AC227" i="1"/>
  <c r="AD227" i="1"/>
  <c r="AE227" i="1"/>
  <c r="AA228" i="1"/>
  <c r="AC228" i="1"/>
  <c r="AD228" i="1"/>
  <c r="AE228" i="1"/>
  <c r="AA229" i="1"/>
  <c r="AC229" i="1"/>
  <c r="AD229" i="1"/>
  <c r="AE229" i="1"/>
  <c r="AA230" i="1"/>
  <c r="AC230" i="1"/>
  <c r="AD230" i="1"/>
  <c r="AE230" i="1"/>
  <c r="AA231" i="1"/>
  <c r="AC231" i="1"/>
  <c r="AD231" i="1"/>
  <c r="AE231" i="1"/>
  <c r="AA232" i="1"/>
  <c r="AC232" i="1"/>
  <c r="AD232" i="1"/>
  <c r="AE232" i="1"/>
  <c r="AA233" i="1"/>
  <c r="AC233" i="1"/>
  <c r="AD233" i="1"/>
  <c r="AE233" i="1"/>
  <c r="AA234" i="1"/>
  <c r="AC234" i="1"/>
  <c r="AD234" i="1"/>
  <c r="AE234" i="1"/>
  <c r="AA235" i="1"/>
  <c r="AC235" i="1"/>
  <c r="AD235" i="1"/>
  <c r="AE235" i="1"/>
  <c r="AA236" i="1"/>
  <c r="AC236" i="1"/>
  <c r="AD236" i="1"/>
  <c r="AE236" i="1"/>
  <c r="AA237" i="1"/>
  <c r="AC237" i="1"/>
  <c r="AD237" i="1"/>
  <c r="AE237" i="1"/>
  <c r="AA238" i="1"/>
  <c r="AC238" i="1"/>
  <c r="AD238" i="1"/>
  <c r="AE238" i="1"/>
  <c r="AA239" i="1"/>
  <c r="AC239" i="1"/>
  <c r="AD239" i="1"/>
  <c r="AE239" i="1"/>
  <c r="AA240" i="1"/>
  <c r="AC240" i="1"/>
  <c r="AD240" i="1"/>
  <c r="AE240" i="1"/>
  <c r="AA241" i="1"/>
  <c r="AC241" i="1"/>
  <c r="AD241" i="1"/>
  <c r="AE241" i="1"/>
  <c r="AA242" i="1"/>
  <c r="AC242" i="1"/>
  <c r="AD242" i="1"/>
  <c r="AE242" i="1"/>
  <c r="AA243" i="1"/>
  <c r="AC243" i="1"/>
  <c r="AD243" i="1"/>
  <c r="AE243" i="1"/>
  <c r="AA244" i="1"/>
  <c r="AC244" i="1"/>
  <c r="AD244" i="1"/>
  <c r="AE244" i="1"/>
  <c r="AA245" i="1"/>
  <c r="AC245" i="1"/>
  <c r="AD245" i="1"/>
  <c r="AE245" i="1"/>
  <c r="AA246" i="1"/>
  <c r="AC246" i="1"/>
  <c r="AD246" i="1"/>
  <c r="AE246" i="1"/>
  <c r="AA247" i="1"/>
  <c r="AC247" i="1"/>
  <c r="AD247" i="1"/>
  <c r="AE247" i="1"/>
  <c r="AA248" i="1"/>
  <c r="AC248" i="1"/>
  <c r="AD248" i="1"/>
  <c r="AE248" i="1"/>
  <c r="AA249" i="1"/>
  <c r="AC249" i="1"/>
  <c r="AD249" i="1"/>
  <c r="AE249" i="1"/>
  <c r="AA250" i="1"/>
  <c r="AC250" i="1"/>
  <c r="AD250" i="1"/>
  <c r="AE250" i="1"/>
  <c r="AA251" i="1"/>
  <c r="AC251" i="1"/>
  <c r="AD251" i="1"/>
  <c r="AE251" i="1"/>
  <c r="AA252" i="1"/>
  <c r="AC252" i="1"/>
  <c r="AD252" i="1"/>
  <c r="AE252" i="1"/>
  <c r="AA253" i="1"/>
  <c r="AC253" i="1"/>
  <c r="AD253" i="1"/>
  <c r="AE253" i="1"/>
  <c r="AA254" i="1"/>
  <c r="AC254" i="1"/>
  <c r="AD254" i="1"/>
  <c r="AE254" i="1"/>
  <c r="AA255" i="1"/>
  <c r="AC255" i="1"/>
  <c r="AD255" i="1"/>
  <c r="AE255" i="1"/>
  <c r="AA256" i="1"/>
  <c r="AC256" i="1"/>
  <c r="AD256" i="1"/>
  <c r="AE256" i="1"/>
  <c r="AA257" i="1"/>
  <c r="AC257" i="1"/>
  <c r="AD257" i="1"/>
  <c r="AE257" i="1"/>
  <c r="AA258" i="1"/>
  <c r="AC258" i="1"/>
  <c r="AD258" i="1"/>
  <c r="AE258" i="1"/>
  <c r="AA259" i="1"/>
  <c r="AC259" i="1"/>
  <c r="AD259" i="1"/>
  <c r="AE259" i="1"/>
  <c r="AA260" i="1"/>
  <c r="AC260" i="1"/>
  <c r="AD260" i="1"/>
  <c r="AE260" i="1"/>
  <c r="AA261" i="1"/>
  <c r="AC261" i="1"/>
  <c r="AD261" i="1"/>
  <c r="AE261" i="1"/>
  <c r="AA262" i="1"/>
  <c r="AC262" i="1"/>
  <c r="AD262" i="1"/>
  <c r="AE262" i="1"/>
  <c r="AA263" i="1"/>
  <c r="AC263" i="1"/>
  <c r="AD263" i="1"/>
  <c r="AE263" i="1"/>
  <c r="AA264" i="1"/>
  <c r="AC264" i="1"/>
  <c r="AD264" i="1"/>
  <c r="AE264" i="1"/>
  <c r="AA265" i="1"/>
  <c r="AC265" i="1"/>
  <c r="AD265" i="1"/>
  <c r="AE265" i="1"/>
  <c r="AA266" i="1"/>
  <c r="AC266" i="1"/>
  <c r="AD266" i="1"/>
  <c r="AE266" i="1"/>
  <c r="AA267" i="1"/>
  <c r="AC267" i="1"/>
  <c r="AD267" i="1"/>
  <c r="AE267" i="1"/>
  <c r="AA268" i="1"/>
  <c r="AC268" i="1"/>
  <c r="AD268" i="1"/>
  <c r="AE268" i="1"/>
  <c r="AA269" i="1"/>
  <c r="AC269" i="1"/>
  <c r="AD269" i="1"/>
  <c r="AE269" i="1"/>
  <c r="AA270" i="1"/>
  <c r="AC270" i="1"/>
  <c r="AD270" i="1"/>
  <c r="AE270" i="1"/>
  <c r="AA271" i="1"/>
  <c r="AC271" i="1"/>
  <c r="AD271" i="1"/>
  <c r="AE271" i="1"/>
  <c r="AA272" i="1"/>
  <c r="AC272" i="1"/>
  <c r="AD272" i="1"/>
  <c r="AE272" i="1"/>
  <c r="AA273" i="1"/>
  <c r="AC273" i="1"/>
  <c r="AD273" i="1"/>
  <c r="AE273" i="1"/>
  <c r="AA274" i="1"/>
  <c r="AC274" i="1"/>
  <c r="AD274" i="1"/>
  <c r="AE274" i="1"/>
  <c r="AA275" i="1"/>
  <c r="AC275" i="1"/>
  <c r="AD275" i="1"/>
  <c r="AE275" i="1"/>
  <c r="AA276" i="1"/>
  <c r="AC276" i="1"/>
  <c r="AD276" i="1"/>
  <c r="AE276" i="1"/>
  <c r="AA277" i="1"/>
  <c r="AC277" i="1"/>
  <c r="AD277" i="1"/>
  <c r="AE277" i="1"/>
  <c r="AA278" i="1"/>
  <c r="AC278" i="1"/>
  <c r="AD278" i="1"/>
  <c r="AE278" i="1"/>
  <c r="AA279" i="1"/>
  <c r="AC279" i="1"/>
  <c r="AD279" i="1"/>
  <c r="AE279" i="1"/>
  <c r="AA280" i="1"/>
  <c r="AC280" i="1"/>
  <c r="AD280" i="1"/>
  <c r="AE280" i="1"/>
  <c r="AA281" i="1"/>
  <c r="AC281" i="1"/>
  <c r="AD281" i="1"/>
  <c r="AE281" i="1"/>
  <c r="AA282" i="1"/>
  <c r="AC282" i="1"/>
  <c r="AD282" i="1"/>
  <c r="AE282" i="1"/>
  <c r="AA283" i="1"/>
  <c r="AC283" i="1"/>
  <c r="AD283" i="1"/>
  <c r="AE283" i="1"/>
  <c r="AA284" i="1"/>
  <c r="AC284" i="1"/>
  <c r="AD284" i="1"/>
  <c r="AE284" i="1"/>
  <c r="AA285" i="1"/>
  <c r="AC285" i="1"/>
  <c r="AD285" i="1"/>
  <c r="AE285" i="1"/>
  <c r="AA286" i="1"/>
  <c r="AC286" i="1"/>
  <c r="AD286" i="1"/>
  <c r="AE286" i="1"/>
  <c r="AA287" i="1"/>
  <c r="AC287" i="1"/>
  <c r="AD287" i="1"/>
  <c r="AE287" i="1"/>
  <c r="AA288" i="1"/>
  <c r="AC288" i="1"/>
  <c r="AD288" i="1"/>
  <c r="AE288" i="1"/>
  <c r="AA289" i="1"/>
  <c r="AC289" i="1"/>
  <c r="AD289" i="1"/>
  <c r="AE289" i="1"/>
  <c r="AA290" i="1"/>
  <c r="AC290" i="1"/>
  <c r="AD290" i="1"/>
  <c r="AE290" i="1"/>
  <c r="AA291" i="1"/>
  <c r="AC291" i="1"/>
  <c r="AD291" i="1"/>
  <c r="AE291" i="1"/>
  <c r="AA292" i="1"/>
  <c r="AC292" i="1"/>
  <c r="AD292" i="1"/>
  <c r="AE292" i="1"/>
  <c r="AA293" i="1"/>
  <c r="AC293" i="1"/>
  <c r="AD293" i="1"/>
  <c r="AE293" i="1"/>
  <c r="AA294" i="1"/>
  <c r="AC294" i="1"/>
  <c r="AD294" i="1"/>
  <c r="AE294" i="1"/>
  <c r="AA295" i="1"/>
  <c r="AC295" i="1"/>
  <c r="AD295" i="1"/>
  <c r="AE295" i="1"/>
  <c r="AA296" i="1"/>
  <c r="AC296" i="1"/>
  <c r="AD296" i="1"/>
  <c r="AE296" i="1"/>
  <c r="AA297" i="1"/>
  <c r="AC297" i="1"/>
  <c r="AD297" i="1"/>
  <c r="AE297" i="1"/>
  <c r="AA298" i="1"/>
  <c r="AC298" i="1"/>
  <c r="AD298" i="1"/>
  <c r="AE298" i="1"/>
  <c r="AA299" i="1"/>
  <c r="AC299" i="1"/>
  <c r="AD299" i="1"/>
  <c r="AE299" i="1"/>
  <c r="AA300" i="1"/>
  <c r="AC300" i="1"/>
  <c r="AD300" i="1"/>
  <c r="AE300" i="1"/>
  <c r="AA301" i="1"/>
  <c r="AC301" i="1"/>
  <c r="AD301" i="1"/>
  <c r="AE301" i="1"/>
  <c r="AA302" i="1"/>
  <c r="AC302" i="1"/>
  <c r="AD302" i="1"/>
  <c r="AE302" i="1"/>
  <c r="AA303" i="1"/>
  <c r="AC303" i="1"/>
  <c r="AD303" i="1"/>
  <c r="AE303" i="1"/>
  <c r="AA304" i="1"/>
  <c r="AC304" i="1"/>
  <c r="AD304" i="1"/>
  <c r="AE304" i="1"/>
  <c r="AA305" i="1"/>
  <c r="AC305" i="1"/>
  <c r="AD305" i="1"/>
  <c r="AE305" i="1"/>
  <c r="AA306" i="1"/>
  <c r="AC306" i="1"/>
  <c r="AD306" i="1"/>
  <c r="AE306" i="1"/>
  <c r="AA307" i="1"/>
  <c r="AC307" i="1"/>
  <c r="AD307" i="1"/>
  <c r="AE307" i="1"/>
  <c r="AA308" i="1"/>
  <c r="AC308" i="1"/>
  <c r="AD308" i="1"/>
  <c r="AE308" i="1"/>
  <c r="AA309" i="1"/>
  <c r="AC309" i="1"/>
  <c r="AD309" i="1"/>
  <c r="AE309" i="1"/>
  <c r="AA310" i="1"/>
  <c r="AC310" i="1"/>
  <c r="AD310" i="1"/>
  <c r="AE310" i="1"/>
  <c r="AA311" i="1"/>
  <c r="AC311" i="1"/>
  <c r="AD311" i="1"/>
  <c r="AE311" i="1"/>
  <c r="AA312" i="1"/>
  <c r="AC312" i="1"/>
  <c r="AD312" i="1"/>
  <c r="AE312" i="1"/>
  <c r="AA313" i="1"/>
  <c r="AC313" i="1"/>
  <c r="AD313" i="1"/>
  <c r="AE313" i="1"/>
  <c r="AA314" i="1"/>
  <c r="AC314" i="1"/>
  <c r="AD314" i="1"/>
  <c r="AE314" i="1"/>
  <c r="AA315" i="1"/>
  <c r="AC315" i="1"/>
  <c r="AD315" i="1"/>
  <c r="AE315" i="1"/>
  <c r="AA316" i="1"/>
  <c r="AC316" i="1"/>
  <c r="AD316" i="1"/>
  <c r="AE316" i="1"/>
  <c r="AA317" i="1"/>
  <c r="AC317" i="1"/>
  <c r="AD317" i="1"/>
  <c r="AE317" i="1"/>
  <c r="AA318" i="1"/>
  <c r="AC318" i="1"/>
  <c r="AD318" i="1"/>
  <c r="AE318" i="1"/>
  <c r="AA319" i="1"/>
  <c r="AC319" i="1"/>
  <c r="AD319" i="1"/>
  <c r="AE319" i="1"/>
  <c r="AA320" i="1"/>
  <c r="AC320" i="1"/>
  <c r="AD320" i="1"/>
  <c r="AE320" i="1"/>
  <c r="AA321" i="1"/>
  <c r="AC321" i="1"/>
  <c r="AD321" i="1"/>
  <c r="AE321" i="1"/>
  <c r="AA322" i="1"/>
  <c r="AC322" i="1"/>
  <c r="AD322" i="1"/>
  <c r="AE322" i="1"/>
  <c r="AA323" i="1"/>
  <c r="AC323" i="1"/>
  <c r="AD323" i="1"/>
  <c r="AE323" i="1"/>
  <c r="AA324" i="1"/>
  <c r="AC324" i="1"/>
  <c r="AD324" i="1"/>
  <c r="AE324" i="1"/>
  <c r="AA325" i="1"/>
  <c r="AC325" i="1"/>
  <c r="AD325" i="1"/>
  <c r="AE325" i="1"/>
  <c r="AA326" i="1"/>
  <c r="AC326" i="1"/>
  <c r="AD326" i="1"/>
  <c r="AE326" i="1"/>
  <c r="AA327" i="1"/>
  <c r="AC327" i="1"/>
  <c r="AD327" i="1"/>
  <c r="AE327" i="1"/>
  <c r="AA328" i="1"/>
  <c r="AC328" i="1"/>
  <c r="AD328" i="1"/>
  <c r="AE328" i="1"/>
  <c r="AA329" i="1"/>
  <c r="AC329" i="1"/>
  <c r="AD329" i="1"/>
  <c r="AE329" i="1"/>
  <c r="AA330" i="1"/>
  <c r="AC330" i="1"/>
  <c r="AD330" i="1"/>
  <c r="AE330" i="1"/>
  <c r="AA331" i="1"/>
  <c r="AC331" i="1"/>
  <c r="AD331" i="1"/>
  <c r="AE331" i="1"/>
  <c r="AA332" i="1"/>
  <c r="AC332" i="1"/>
  <c r="AD332" i="1"/>
  <c r="AE332" i="1"/>
  <c r="AA333" i="1"/>
  <c r="AC333" i="1"/>
  <c r="AD333" i="1"/>
  <c r="AE333" i="1"/>
  <c r="AA334" i="1"/>
  <c r="AC334" i="1"/>
  <c r="AD334" i="1"/>
  <c r="AE334" i="1"/>
  <c r="AA335" i="1"/>
  <c r="AC335" i="1"/>
  <c r="AD335" i="1"/>
  <c r="AE335" i="1"/>
  <c r="AA336" i="1"/>
  <c r="AC336" i="1"/>
  <c r="AD336" i="1"/>
  <c r="AE336" i="1"/>
  <c r="AA337" i="1"/>
  <c r="AC337" i="1"/>
  <c r="AD337" i="1"/>
  <c r="AE337" i="1"/>
  <c r="AA338" i="1"/>
  <c r="AC338" i="1"/>
  <c r="AD338" i="1"/>
  <c r="AE338" i="1"/>
  <c r="AA339" i="1"/>
  <c r="AC339" i="1"/>
  <c r="AD339" i="1"/>
  <c r="AE339" i="1"/>
  <c r="AA340" i="1"/>
  <c r="AC340" i="1"/>
  <c r="AD340" i="1"/>
  <c r="AE340" i="1"/>
  <c r="AA341" i="1"/>
  <c r="AC341" i="1"/>
  <c r="AD341" i="1"/>
  <c r="AE341" i="1"/>
  <c r="AA342" i="1"/>
  <c r="AC342" i="1"/>
  <c r="AD342" i="1"/>
  <c r="AE342" i="1"/>
  <c r="AA343" i="1"/>
  <c r="AC343" i="1"/>
  <c r="AD343" i="1"/>
  <c r="AE343" i="1"/>
  <c r="AA344" i="1"/>
  <c r="AC344" i="1"/>
  <c r="AD344" i="1"/>
  <c r="AE344" i="1"/>
  <c r="AA345" i="1"/>
  <c r="AC345" i="1"/>
  <c r="AD345" i="1"/>
  <c r="AE345" i="1"/>
  <c r="AA346" i="1"/>
  <c r="AC346" i="1"/>
  <c r="AD346" i="1"/>
  <c r="AE346" i="1"/>
  <c r="AA347" i="1"/>
  <c r="AC347" i="1"/>
  <c r="AD347" i="1"/>
  <c r="AE347" i="1"/>
  <c r="AA348" i="1"/>
  <c r="AC348" i="1"/>
  <c r="AD348" i="1"/>
  <c r="AE348" i="1"/>
  <c r="AA349" i="1"/>
  <c r="AC349" i="1"/>
  <c r="AD349" i="1"/>
  <c r="AE349" i="1"/>
  <c r="AA350" i="1"/>
  <c r="AC350" i="1"/>
  <c r="AD350" i="1"/>
  <c r="AE350" i="1"/>
  <c r="AA351" i="1"/>
  <c r="AC351" i="1"/>
  <c r="AD351" i="1"/>
  <c r="AE351" i="1"/>
  <c r="AA352" i="1"/>
  <c r="AC352" i="1"/>
  <c r="AD352" i="1"/>
  <c r="AE352" i="1"/>
  <c r="AA353" i="1"/>
  <c r="AC353" i="1"/>
  <c r="AD353" i="1"/>
  <c r="AE353" i="1"/>
  <c r="AA354" i="1"/>
  <c r="AC354" i="1"/>
  <c r="AD354" i="1"/>
  <c r="AE354" i="1"/>
  <c r="AA355" i="1"/>
  <c r="AC355" i="1"/>
  <c r="AD355" i="1"/>
  <c r="AE355" i="1"/>
  <c r="AA356" i="1"/>
  <c r="AC356" i="1"/>
  <c r="AD356" i="1"/>
  <c r="AE356" i="1"/>
  <c r="AA357" i="1"/>
  <c r="AC357" i="1"/>
  <c r="AD357" i="1"/>
  <c r="AE357" i="1"/>
  <c r="AA358" i="1"/>
  <c r="AC358" i="1"/>
  <c r="AD358" i="1"/>
  <c r="AE358" i="1"/>
  <c r="AA359" i="1"/>
  <c r="AC359" i="1"/>
  <c r="AD359" i="1"/>
  <c r="AE359" i="1"/>
  <c r="AA360" i="1"/>
  <c r="AC360" i="1"/>
  <c r="AD360" i="1"/>
  <c r="AE360" i="1"/>
  <c r="AA361" i="1"/>
  <c r="AC361" i="1"/>
  <c r="AD361" i="1"/>
  <c r="AE361" i="1"/>
  <c r="AA362" i="1"/>
  <c r="AC362" i="1"/>
  <c r="AD362" i="1"/>
  <c r="AE362" i="1"/>
  <c r="AA363" i="1"/>
  <c r="AC363" i="1"/>
  <c r="AD363" i="1"/>
  <c r="AE363" i="1"/>
  <c r="W60" i="1"/>
  <c r="X60" i="1" s="1"/>
  <c r="W34" i="1"/>
  <c r="X34" i="1" s="1"/>
  <c r="X6" i="1"/>
  <c r="X5" i="1"/>
  <c r="W6" i="1"/>
  <c r="W5" i="1"/>
  <c r="S19" i="1"/>
  <c r="S20" i="1"/>
  <c r="S6" i="1"/>
  <c r="S7" i="1"/>
  <c r="S5" i="1"/>
  <c r="T6" i="1" s="1"/>
  <c r="O7" i="1"/>
  <c r="T5" i="1"/>
  <c r="D15" i="1"/>
  <c r="D14" i="1"/>
  <c r="D4" i="1"/>
  <c r="G8" i="1"/>
  <c r="K4" i="1"/>
  <c r="M4" i="1" l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W61" i="1"/>
  <c r="X61" i="1" s="1"/>
  <c r="W35" i="1"/>
  <c r="X35" i="1" s="1"/>
  <c r="T7" i="1"/>
  <c r="S8" i="1" s="1"/>
  <c r="P4" i="1"/>
  <c r="K5" i="1"/>
  <c r="Y34" i="1" l="1"/>
  <c r="AB34" i="1"/>
  <c r="M36" i="1"/>
  <c r="AB35" i="1"/>
  <c r="W62" i="1"/>
  <c r="X62" i="1" s="1"/>
  <c r="Y35" i="1"/>
  <c r="W36" i="1"/>
  <c r="X36" i="1" s="1"/>
  <c r="T8" i="1"/>
  <c r="S9" i="1" s="1"/>
  <c r="P5" i="1"/>
  <c r="O5" i="1"/>
  <c r="K6" i="1"/>
  <c r="K7" i="1" s="1"/>
  <c r="K8" i="1" s="1"/>
  <c r="M37" i="1" l="1"/>
  <c r="AB36" i="1"/>
  <c r="W63" i="1"/>
  <c r="X63" i="1" s="1"/>
  <c r="Y36" i="1"/>
  <c r="W37" i="1"/>
  <c r="X37" i="1"/>
  <c r="T9" i="1"/>
  <c r="S10" i="1" s="1"/>
  <c r="O6" i="1"/>
  <c r="P6" i="1"/>
  <c r="K9" i="1"/>
  <c r="D20" i="1"/>
  <c r="G6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4" i="1"/>
  <c r="A16" i="1"/>
  <c r="A15" i="1"/>
  <c r="A6" i="1"/>
  <c r="D6" i="1" s="1"/>
  <c r="A7" i="1"/>
  <c r="D7" i="1" s="1"/>
  <c r="A8" i="1"/>
  <c r="D8" i="1" s="1"/>
  <c r="A9" i="1"/>
  <c r="D9" i="1" s="1"/>
  <c r="A10" i="1"/>
  <c r="A5" i="1"/>
  <c r="D5" i="1" s="1"/>
  <c r="M38" i="1" l="1"/>
  <c r="AB37" i="1"/>
  <c r="W64" i="1"/>
  <c r="X64" i="1"/>
  <c r="W38" i="1"/>
  <c r="X38" i="1" s="1"/>
  <c r="Y37" i="1"/>
  <c r="T10" i="1"/>
  <c r="S11" i="1" s="1"/>
  <c r="K10" i="1"/>
  <c r="T4" i="1"/>
  <c r="M39" i="1" l="1"/>
  <c r="AB38" i="1"/>
  <c r="X65" i="1"/>
  <c r="W65" i="1"/>
  <c r="W39" i="1"/>
  <c r="X39" i="1" s="1"/>
  <c r="Y38" i="1"/>
  <c r="T11" i="1"/>
  <c r="S12" i="1" s="1"/>
  <c r="K11" i="1"/>
  <c r="AE4" i="1"/>
  <c r="AD4" i="1"/>
  <c r="AB4" i="1"/>
  <c r="U4" i="1"/>
  <c r="Q4" i="1"/>
  <c r="M40" i="1" l="1"/>
  <c r="AB39" i="1"/>
  <c r="W66" i="1"/>
  <c r="X66" i="1"/>
  <c r="X40" i="1"/>
  <c r="Y39" i="1"/>
  <c r="W40" i="1"/>
  <c r="T12" i="1"/>
  <c r="S13" i="1" s="1"/>
  <c r="T13" i="1"/>
  <c r="S14" i="1" s="1"/>
  <c r="K12" i="1"/>
  <c r="AD5" i="1"/>
  <c r="AB5" i="1"/>
  <c r="U5" i="1"/>
  <c r="Q5" i="1"/>
  <c r="AE5" i="1"/>
  <c r="M41" i="1" l="1"/>
  <c r="AB40" i="1"/>
  <c r="W67" i="1"/>
  <c r="X67" i="1"/>
  <c r="Y40" i="1"/>
  <c r="W41" i="1"/>
  <c r="X41" i="1"/>
  <c r="T14" i="1"/>
  <c r="S15" i="1" s="1"/>
  <c r="K13" i="1"/>
  <c r="P7" i="1"/>
  <c r="O8" i="1" s="1"/>
  <c r="AE6" i="1"/>
  <c r="U6" i="1"/>
  <c r="AB6" i="1"/>
  <c r="Q6" i="1"/>
  <c r="AD6" i="1"/>
  <c r="M42" i="1" l="1"/>
  <c r="AB41" i="1"/>
  <c r="W68" i="1"/>
  <c r="X68" i="1"/>
  <c r="W42" i="1"/>
  <c r="X42" i="1" s="1"/>
  <c r="Y41" i="1"/>
  <c r="T15" i="1"/>
  <c r="S16" i="1" s="1"/>
  <c r="K14" i="1"/>
  <c r="AE7" i="1"/>
  <c r="P8" i="1"/>
  <c r="O9" i="1" s="1"/>
  <c r="AD7" i="1"/>
  <c r="Q7" i="1"/>
  <c r="AB7" i="1"/>
  <c r="U7" i="1"/>
  <c r="M43" i="1" l="1"/>
  <c r="AB42" i="1"/>
  <c r="W69" i="1"/>
  <c r="X69" i="1" s="1"/>
  <c r="X43" i="1"/>
  <c r="W43" i="1"/>
  <c r="Y42" i="1"/>
  <c r="T16" i="1"/>
  <c r="S17" i="1" s="1"/>
  <c r="K15" i="1"/>
  <c r="AD8" i="1"/>
  <c r="P9" i="1"/>
  <c r="O10" i="1" s="1"/>
  <c r="AE8" i="1"/>
  <c r="AB8" i="1"/>
  <c r="Q8" i="1"/>
  <c r="U8" i="1"/>
  <c r="M44" i="1" l="1"/>
  <c r="AB43" i="1"/>
  <c r="W70" i="1"/>
  <c r="X70" i="1" s="1"/>
  <c r="Y43" i="1"/>
  <c r="W44" i="1"/>
  <c r="X44" i="1"/>
  <c r="T17" i="1"/>
  <c r="S18" i="1" s="1"/>
  <c r="K16" i="1"/>
  <c r="AE9" i="1"/>
  <c r="P10" i="1"/>
  <c r="O11" i="1" s="1"/>
  <c r="AB9" i="1"/>
  <c r="U9" i="1"/>
  <c r="Q9" i="1"/>
  <c r="AD9" i="1"/>
  <c r="M45" i="1" l="1"/>
  <c r="AB44" i="1"/>
  <c r="W71" i="1"/>
  <c r="X71" i="1" s="1"/>
  <c r="Y44" i="1"/>
  <c r="W45" i="1"/>
  <c r="X45" i="1"/>
  <c r="T18" i="1"/>
  <c r="K17" i="1"/>
  <c r="P11" i="1"/>
  <c r="O12" i="1" s="1"/>
  <c r="AE10" i="1"/>
  <c r="AD10" i="1"/>
  <c r="AB10" i="1"/>
  <c r="U10" i="1"/>
  <c r="Q10" i="1"/>
  <c r="M46" i="1" l="1"/>
  <c r="AB45" i="1"/>
  <c r="W72" i="1"/>
  <c r="X72" i="1"/>
  <c r="W46" i="1"/>
  <c r="X46" i="1" s="1"/>
  <c r="Y45" i="1"/>
  <c r="T19" i="1"/>
  <c r="K18" i="1"/>
  <c r="Q11" i="1"/>
  <c r="U11" i="1"/>
  <c r="AB11" i="1"/>
  <c r="P12" i="1"/>
  <c r="O13" i="1" s="1"/>
  <c r="AE11" i="1"/>
  <c r="AD11" i="1"/>
  <c r="M47" i="1" l="1"/>
  <c r="AB46" i="1"/>
  <c r="X73" i="1"/>
  <c r="W73" i="1"/>
  <c r="W47" i="1"/>
  <c r="X47" i="1" s="1"/>
  <c r="Y46" i="1"/>
  <c r="T20" i="1"/>
  <c r="S21" i="1" s="1"/>
  <c r="K19" i="1"/>
  <c r="AE12" i="1"/>
  <c r="P13" i="1"/>
  <c r="O14" i="1" s="1"/>
  <c r="AD12" i="1"/>
  <c r="AB12" i="1"/>
  <c r="Q12" i="1"/>
  <c r="U12" i="1"/>
  <c r="M48" i="1" l="1"/>
  <c r="AB47" i="1"/>
  <c r="W74" i="1"/>
  <c r="X74" i="1" s="1"/>
  <c r="Y47" i="1"/>
  <c r="W48" i="1"/>
  <c r="X48" i="1"/>
  <c r="T21" i="1"/>
  <c r="S22" i="1" s="1"/>
  <c r="K20" i="1"/>
  <c r="AD13" i="1"/>
  <c r="AB13" i="1"/>
  <c r="U13" i="1"/>
  <c r="Q13" i="1"/>
  <c r="P14" i="1"/>
  <c r="O15" i="1" s="1"/>
  <c r="AE13" i="1"/>
  <c r="M49" i="1" l="1"/>
  <c r="AB48" i="1"/>
  <c r="W75" i="1"/>
  <c r="X75" i="1" s="1"/>
  <c r="Y48" i="1"/>
  <c r="W49" i="1"/>
  <c r="X49" i="1"/>
  <c r="T22" i="1"/>
  <c r="S23" i="1" s="1"/>
  <c r="K21" i="1"/>
  <c r="P15" i="1"/>
  <c r="O16" i="1" s="1"/>
  <c r="AE14" i="1"/>
  <c r="U14" i="1"/>
  <c r="AB14" i="1"/>
  <c r="Q14" i="1"/>
  <c r="AD14" i="1"/>
  <c r="M50" i="1" l="1"/>
  <c r="AB49" i="1"/>
  <c r="W76" i="1"/>
  <c r="X76" i="1" s="1"/>
  <c r="W50" i="1"/>
  <c r="Y49" i="1"/>
  <c r="X50" i="1"/>
  <c r="T23" i="1"/>
  <c r="S24" i="1" s="1"/>
  <c r="K22" i="1"/>
  <c r="P16" i="1"/>
  <c r="O17" i="1" s="1"/>
  <c r="AE15" i="1"/>
  <c r="AB15" i="1"/>
  <c r="Q15" i="1"/>
  <c r="U15" i="1"/>
  <c r="AD15" i="1"/>
  <c r="M51" i="1" l="1"/>
  <c r="AB50" i="1"/>
  <c r="W77" i="1"/>
  <c r="X77" i="1" s="1"/>
  <c r="W51" i="1"/>
  <c r="X51" i="1" s="1"/>
  <c r="Y50" i="1"/>
  <c r="T24" i="1"/>
  <c r="S25" i="1" s="1"/>
  <c r="K23" i="1"/>
  <c r="U16" i="1"/>
  <c r="Q16" i="1"/>
  <c r="AB16" i="1"/>
  <c r="AE16" i="1"/>
  <c r="P17" i="1"/>
  <c r="O18" i="1" s="1"/>
  <c r="AD16" i="1"/>
  <c r="M52" i="1" l="1"/>
  <c r="AB51" i="1"/>
  <c r="W78" i="1"/>
  <c r="X78" i="1"/>
  <c r="Y51" i="1"/>
  <c r="W52" i="1"/>
  <c r="X52" i="1"/>
  <c r="T25" i="1"/>
  <c r="S26" i="1" s="1"/>
  <c r="K24" i="1"/>
  <c r="P18" i="1"/>
  <c r="O19" i="1" s="1"/>
  <c r="AE17" i="1"/>
  <c r="AD17" i="1"/>
  <c r="AB17" i="1"/>
  <c r="Q17" i="1"/>
  <c r="U17" i="1"/>
  <c r="M53" i="1" l="1"/>
  <c r="AB52" i="1"/>
  <c r="W79" i="1"/>
  <c r="X79" i="1"/>
  <c r="Y52" i="1"/>
  <c r="W53" i="1"/>
  <c r="X53" i="1"/>
  <c r="T26" i="1"/>
  <c r="S27" i="1" s="1"/>
  <c r="K25" i="1"/>
  <c r="U18" i="1"/>
  <c r="AB18" i="1"/>
  <c r="Q18" i="1"/>
  <c r="AD18" i="1"/>
  <c r="AE18" i="1"/>
  <c r="P19" i="1"/>
  <c r="O20" i="1" s="1"/>
  <c r="M54" i="1" l="1"/>
  <c r="AB53" i="1"/>
  <c r="W80" i="1"/>
  <c r="X80" i="1"/>
  <c r="W54" i="1"/>
  <c r="X54" i="1" s="1"/>
  <c r="Y53" i="1"/>
  <c r="T27" i="1"/>
  <c r="S28" i="1" s="1"/>
  <c r="K26" i="1"/>
  <c r="Q19" i="1"/>
  <c r="AB19" i="1"/>
  <c r="U19" i="1"/>
  <c r="AE19" i="1"/>
  <c r="P20" i="1"/>
  <c r="O21" i="1" s="1"/>
  <c r="AD19" i="1"/>
  <c r="M55" i="1" l="1"/>
  <c r="AB54" i="1"/>
  <c r="W81" i="1"/>
  <c r="X81" i="1" s="1"/>
  <c r="Y54" i="1"/>
  <c r="W55" i="1"/>
  <c r="X55" i="1" s="1"/>
  <c r="T28" i="1"/>
  <c r="S29" i="1" s="1"/>
  <c r="K27" i="1"/>
  <c r="AD20" i="1"/>
  <c r="AE20" i="1"/>
  <c r="P21" i="1"/>
  <c r="O22" i="1" s="1"/>
  <c r="AB20" i="1"/>
  <c r="U20" i="1"/>
  <c r="Q20" i="1"/>
  <c r="M56" i="1" l="1"/>
  <c r="AB55" i="1"/>
  <c r="W82" i="1"/>
  <c r="X82" i="1" s="1"/>
  <c r="X56" i="1"/>
  <c r="Y55" i="1"/>
  <c r="W56" i="1"/>
  <c r="T29" i="1"/>
  <c r="S30" i="1" s="1"/>
  <c r="K28" i="1"/>
  <c r="AD21" i="1"/>
  <c r="AB21" i="1"/>
  <c r="U21" i="1"/>
  <c r="Q21" i="1"/>
  <c r="P22" i="1"/>
  <c r="O23" i="1" s="1"/>
  <c r="AE21" i="1"/>
  <c r="M57" i="1" l="1"/>
  <c r="AB56" i="1"/>
  <c r="W83" i="1"/>
  <c r="X83" i="1" s="1"/>
  <c r="Y56" i="1"/>
  <c r="W57" i="1"/>
  <c r="X57" i="1"/>
  <c r="T30" i="1"/>
  <c r="S31" i="1" s="1"/>
  <c r="K29" i="1"/>
  <c r="P23" i="1"/>
  <c r="O24" i="1" s="1"/>
  <c r="AE22" i="1"/>
  <c r="AD22" i="1"/>
  <c r="U22" i="1"/>
  <c r="Q22" i="1"/>
  <c r="AB22" i="1"/>
  <c r="M58" i="1" l="1"/>
  <c r="AB57" i="1"/>
  <c r="W84" i="1"/>
  <c r="X84" i="1"/>
  <c r="W58" i="1"/>
  <c r="X58" i="1" s="1"/>
  <c r="Y57" i="1"/>
  <c r="T31" i="1"/>
  <c r="S32" i="1" s="1"/>
  <c r="K30" i="1"/>
  <c r="AE23" i="1"/>
  <c r="P24" i="1"/>
  <c r="O25" i="1" s="1"/>
  <c r="Q23" i="1"/>
  <c r="AB23" i="1"/>
  <c r="U23" i="1"/>
  <c r="AD23" i="1"/>
  <c r="M59" i="1" l="1"/>
  <c r="AB58" i="1"/>
  <c r="W85" i="1"/>
  <c r="X85" i="1" s="1"/>
  <c r="W59" i="1"/>
  <c r="X59" i="1" s="1"/>
  <c r="Y58" i="1"/>
  <c r="T32" i="1"/>
  <c r="S33" i="1" s="1"/>
  <c r="K31" i="1"/>
  <c r="AB24" i="1"/>
  <c r="Q24" i="1"/>
  <c r="U24" i="1"/>
  <c r="AE24" i="1"/>
  <c r="P25" i="1"/>
  <c r="O26" i="1" s="1"/>
  <c r="AD24" i="1"/>
  <c r="Y59" i="1" l="1"/>
  <c r="M60" i="1"/>
  <c r="AB59" i="1"/>
  <c r="W86" i="1"/>
  <c r="X86" i="1" s="1"/>
  <c r="T33" i="1"/>
  <c r="S34" i="1" s="1"/>
  <c r="K32" i="1"/>
  <c r="P26" i="1"/>
  <c r="O27" i="1" s="1"/>
  <c r="AE25" i="1"/>
  <c r="AD25" i="1"/>
  <c r="AB25" i="1"/>
  <c r="U25" i="1"/>
  <c r="Q25" i="1"/>
  <c r="M61" i="1" l="1"/>
  <c r="AB60" i="1"/>
  <c r="Y60" i="1"/>
  <c r="W87" i="1"/>
  <c r="X87" i="1"/>
  <c r="T34" i="1"/>
  <c r="S35" i="1" s="1"/>
  <c r="K33" i="1"/>
  <c r="AE26" i="1"/>
  <c r="P27" i="1"/>
  <c r="O28" i="1" s="1"/>
  <c r="AD26" i="1"/>
  <c r="AB26" i="1"/>
  <c r="U26" i="1"/>
  <c r="Q26" i="1"/>
  <c r="M62" i="1" l="1"/>
  <c r="AB61" i="1"/>
  <c r="Y61" i="1"/>
  <c r="W88" i="1"/>
  <c r="X88" i="1" s="1"/>
  <c r="U34" i="1"/>
  <c r="T35" i="1"/>
  <c r="S36" i="1" s="1"/>
  <c r="K34" i="1"/>
  <c r="AE27" i="1"/>
  <c r="P28" i="1"/>
  <c r="O29" i="1" s="1"/>
  <c r="AD27" i="1"/>
  <c r="Q27" i="1"/>
  <c r="AB27" i="1"/>
  <c r="U27" i="1"/>
  <c r="M63" i="1" l="1"/>
  <c r="AB62" i="1"/>
  <c r="Y62" i="1"/>
  <c r="W89" i="1"/>
  <c r="X89" i="1" s="1"/>
  <c r="T36" i="1"/>
  <c r="S37" i="1" s="1"/>
  <c r="U35" i="1"/>
  <c r="K35" i="1"/>
  <c r="Q28" i="1"/>
  <c r="AB28" i="1"/>
  <c r="U28" i="1"/>
  <c r="P29" i="1"/>
  <c r="O30" i="1" s="1"/>
  <c r="AE28" i="1"/>
  <c r="AD28" i="1"/>
  <c r="M64" i="1" l="1"/>
  <c r="AB63" i="1"/>
  <c r="Y63" i="1"/>
  <c r="W90" i="1"/>
  <c r="X90" i="1"/>
  <c r="U36" i="1"/>
  <c r="T37" i="1"/>
  <c r="S38" i="1" s="1"/>
  <c r="K36" i="1"/>
  <c r="AB29" i="1"/>
  <c r="Q29" i="1"/>
  <c r="U29" i="1"/>
  <c r="P30" i="1"/>
  <c r="O31" i="1" s="1"/>
  <c r="AE29" i="1"/>
  <c r="AD29" i="1"/>
  <c r="M65" i="1" l="1"/>
  <c r="AB64" i="1"/>
  <c r="Y64" i="1"/>
  <c r="W91" i="1"/>
  <c r="X91" i="1" s="1"/>
  <c r="T38" i="1"/>
  <c r="S39" i="1" s="1"/>
  <c r="U37" i="1"/>
  <c r="K37" i="1"/>
  <c r="AD30" i="1"/>
  <c r="P31" i="1"/>
  <c r="O32" i="1" s="1"/>
  <c r="AE30" i="1"/>
  <c r="U30" i="1"/>
  <c r="AB30" i="1"/>
  <c r="Q30" i="1"/>
  <c r="M66" i="1" l="1"/>
  <c r="AB65" i="1"/>
  <c r="Y65" i="1"/>
  <c r="W92" i="1"/>
  <c r="X92" i="1"/>
  <c r="U38" i="1"/>
  <c r="T39" i="1"/>
  <c r="S40" i="1" s="1"/>
  <c r="K38" i="1"/>
  <c r="P32" i="1"/>
  <c r="O33" i="1" s="1"/>
  <c r="AE31" i="1"/>
  <c r="AB31" i="1"/>
  <c r="Q31" i="1"/>
  <c r="U31" i="1"/>
  <c r="AD31" i="1"/>
  <c r="M67" i="1" l="1"/>
  <c r="AB66" i="1"/>
  <c r="Y66" i="1"/>
  <c r="X93" i="1"/>
  <c r="W93" i="1"/>
  <c r="U39" i="1"/>
  <c r="T40" i="1"/>
  <c r="S41" i="1" s="1"/>
  <c r="K39" i="1"/>
  <c r="P33" i="1"/>
  <c r="O34" i="1" s="1"/>
  <c r="AE32" i="1"/>
  <c r="U32" i="1"/>
  <c r="Q32" i="1"/>
  <c r="AB32" i="1"/>
  <c r="AD32" i="1"/>
  <c r="AD33" i="1"/>
  <c r="M68" i="1" l="1"/>
  <c r="AB67" i="1"/>
  <c r="Y67" i="1"/>
  <c r="W94" i="1"/>
  <c r="X94" i="1" s="1"/>
  <c r="U40" i="1"/>
  <c r="T41" i="1"/>
  <c r="S42" i="1" s="1"/>
  <c r="K40" i="1"/>
  <c r="AE33" i="1"/>
  <c r="P34" i="1"/>
  <c r="O35" i="1" s="1"/>
  <c r="AB33" i="1"/>
  <c r="Q33" i="1"/>
  <c r="U33" i="1"/>
  <c r="M69" i="1" l="1"/>
  <c r="AB68" i="1"/>
  <c r="Y68" i="1"/>
  <c r="W95" i="1"/>
  <c r="X95" i="1" s="1"/>
  <c r="U41" i="1"/>
  <c r="T42" i="1"/>
  <c r="S43" i="1" s="1"/>
  <c r="K41" i="1"/>
  <c r="Q34" i="1"/>
  <c r="P35" i="1"/>
  <c r="O36" i="1" s="1"/>
  <c r="M70" i="1" l="1"/>
  <c r="AB69" i="1"/>
  <c r="Y69" i="1"/>
  <c r="W96" i="1"/>
  <c r="X96" i="1"/>
  <c r="U42" i="1"/>
  <c r="T43" i="1"/>
  <c r="S44" i="1" s="1"/>
  <c r="K42" i="1"/>
  <c r="Q35" i="1"/>
  <c r="P36" i="1"/>
  <c r="O37" i="1" s="1"/>
  <c r="M71" i="1" l="1"/>
  <c r="AB70" i="1"/>
  <c r="Y70" i="1"/>
  <c r="X97" i="1"/>
  <c r="W97" i="1"/>
  <c r="T44" i="1"/>
  <c r="S45" i="1" s="1"/>
  <c r="U43" i="1"/>
  <c r="K43" i="1"/>
  <c r="Q36" i="1"/>
  <c r="P37" i="1"/>
  <c r="O38" i="1" s="1"/>
  <c r="M72" i="1" l="1"/>
  <c r="AB71" i="1"/>
  <c r="Y71" i="1"/>
  <c r="W98" i="1"/>
  <c r="X98" i="1" s="1"/>
  <c r="U44" i="1"/>
  <c r="T45" i="1"/>
  <c r="S46" i="1" s="1"/>
  <c r="K44" i="1"/>
  <c r="Q37" i="1"/>
  <c r="P38" i="1"/>
  <c r="O39" i="1" s="1"/>
  <c r="M73" i="1" l="1"/>
  <c r="AB72" i="1"/>
  <c r="Y72" i="1"/>
  <c r="W99" i="1"/>
  <c r="X99" i="1"/>
  <c r="T46" i="1"/>
  <c r="S47" i="1" s="1"/>
  <c r="U45" i="1"/>
  <c r="K45" i="1"/>
  <c r="Q38" i="1"/>
  <c r="P39" i="1"/>
  <c r="O40" i="1" s="1"/>
  <c r="M74" i="1" l="1"/>
  <c r="AB73" i="1"/>
  <c r="Y73" i="1"/>
  <c r="W100" i="1"/>
  <c r="X100" i="1"/>
  <c r="U46" i="1"/>
  <c r="T47" i="1"/>
  <c r="S48" i="1" s="1"/>
  <c r="K46" i="1"/>
  <c r="Q39" i="1"/>
  <c r="P40" i="1"/>
  <c r="O41" i="1" s="1"/>
  <c r="M75" i="1" l="1"/>
  <c r="AB74" i="1"/>
  <c r="Y74" i="1"/>
  <c r="X101" i="1"/>
  <c r="W101" i="1"/>
  <c r="T48" i="1"/>
  <c r="S49" i="1" s="1"/>
  <c r="U47" i="1"/>
  <c r="K47" i="1"/>
  <c r="Q40" i="1"/>
  <c r="P41" i="1"/>
  <c r="O42" i="1" s="1"/>
  <c r="M76" i="1" l="1"/>
  <c r="AB75" i="1"/>
  <c r="Y75" i="1"/>
  <c r="W102" i="1"/>
  <c r="X102" i="1" s="1"/>
  <c r="U48" i="1"/>
  <c r="T49" i="1"/>
  <c r="S50" i="1" s="1"/>
  <c r="K48" i="1"/>
  <c r="Q41" i="1"/>
  <c r="P42" i="1"/>
  <c r="O43" i="1" s="1"/>
  <c r="M77" i="1" l="1"/>
  <c r="AB76" i="1"/>
  <c r="Y76" i="1"/>
  <c r="W103" i="1"/>
  <c r="X103" i="1"/>
  <c r="T50" i="1"/>
  <c r="S51" i="1" s="1"/>
  <c r="U49" i="1"/>
  <c r="K49" i="1"/>
  <c r="Q42" i="1"/>
  <c r="P43" i="1"/>
  <c r="O44" i="1" s="1"/>
  <c r="M78" i="1" l="1"/>
  <c r="AB77" i="1"/>
  <c r="Y77" i="1"/>
  <c r="W104" i="1"/>
  <c r="X104" i="1" s="1"/>
  <c r="U50" i="1"/>
  <c r="T51" i="1"/>
  <c r="S52" i="1" s="1"/>
  <c r="K50" i="1"/>
  <c r="Q43" i="1"/>
  <c r="P44" i="1"/>
  <c r="O45" i="1" s="1"/>
  <c r="M79" i="1" l="1"/>
  <c r="AB78" i="1"/>
  <c r="Y78" i="1"/>
  <c r="W105" i="1"/>
  <c r="X105" i="1" s="1"/>
  <c r="T52" i="1"/>
  <c r="S53" i="1" s="1"/>
  <c r="U51" i="1"/>
  <c r="K51" i="1"/>
  <c r="Q44" i="1"/>
  <c r="P45" i="1"/>
  <c r="O46" i="1" s="1"/>
  <c r="M80" i="1" l="1"/>
  <c r="AB79" i="1"/>
  <c r="Y79" i="1"/>
  <c r="W106" i="1"/>
  <c r="X106" i="1"/>
  <c r="T53" i="1"/>
  <c r="S54" i="1" s="1"/>
  <c r="U52" i="1"/>
  <c r="K52" i="1"/>
  <c r="Q45" i="1"/>
  <c r="P46" i="1"/>
  <c r="O47" i="1" s="1"/>
  <c r="M81" i="1" l="1"/>
  <c r="AB80" i="1"/>
  <c r="Y80" i="1"/>
  <c r="W107" i="1"/>
  <c r="X107" i="1"/>
  <c r="T54" i="1"/>
  <c r="S55" i="1" s="1"/>
  <c r="U53" i="1"/>
  <c r="K53" i="1"/>
  <c r="Q46" i="1"/>
  <c r="P47" i="1"/>
  <c r="O48" i="1" s="1"/>
  <c r="M82" i="1" l="1"/>
  <c r="AB81" i="1"/>
  <c r="Y81" i="1"/>
  <c r="W108" i="1"/>
  <c r="X108" i="1"/>
  <c r="T55" i="1"/>
  <c r="S56" i="1" s="1"/>
  <c r="U54" i="1"/>
  <c r="K54" i="1"/>
  <c r="Q47" i="1"/>
  <c r="P48" i="1"/>
  <c r="O49" i="1" s="1"/>
  <c r="M83" i="1" l="1"/>
  <c r="AB82" i="1"/>
  <c r="Y82" i="1"/>
  <c r="X109" i="1"/>
  <c r="W109" i="1"/>
  <c r="T56" i="1"/>
  <c r="S57" i="1" s="1"/>
  <c r="U55" i="1"/>
  <c r="K55" i="1"/>
  <c r="Q48" i="1"/>
  <c r="P49" i="1"/>
  <c r="O50" i="1" s="1"/>
  <c r="M84" i="1" l="1"/>
  <c r="AB83" i="1"/>
  <c r="Y83" i="1"/>
  <c r="W110" i="1"/>
  <c r="X110" i="1"/>
  <c r="U56" i="1"/>
  <c r="T57" i="1"/>
  <c r="S58" i="1" s="1"/>
  <c r="K56" i="1"/>
  <c r="Q49" i="1"/>
  <c r="P50" i="1"/>
  <c r="O51" i="1" s="1"/>
  <c r="M85" i="1" l="1"/>
  <c r="AB84" i="1"/>
  <c r="Y84" i="1"/>
  <c r="W111" i="1"/>
  <c r="X111" i="1"/>
  <c r="T58" i="1"/>
  <c r="S59" i="1" s="1"/>
  <c r="U57" i="1"/>
  <c r="K57" i="1"/>
  <c r="Q50" i="1"/>
  <c r="P51" i="1"/>
  <c r="M86" i="1" l="1"/>
  <c r="AB85" i="1"/>
  <c r="Y85" i="1"/>
  <c r="W112" i="1"/>
  <c r="X112" i="1"/>
  <c r="U58" i="1"/>
  <c r="T59" i="1"/>
  <c r="S60" i="1" s="1"/>
  <c r="O52" i="1"/>
  <c r="P52" i="1"/>
  <c r="O53" i="1" s="1"/>
  <c r="K58" i="1"/>
  <c r="Q51" i="1"/>
  <c r="M87" i="1" l="1"/>
  <c r="AB86" i="1"/>
  <c r="Y86" i="1"/>
  <c r="X113" i="1"/>
  <c r="W113" i="1"/>
  <c r="T60" i="1"/>
  <c r="S61" i="1" s="1"/>
  <c r="U59" i="1"/>
  <c r="K59" i="1"/>
  <c r="Q52" i="1"/>
  <c r="P53" i="1"/>
  <c r="O54" i="1" s="1"/>
  <c r="M88" i="1" l="1"/>
  <c r="AB87" i="1"/>
  <c r="Y87" i="1"/>
  <c r="W114" i="1"/>
  <c r="X114" i="1" s="1"/>
  <c r="U60" i="1"/>
  <c r="T61" i="1"/>
  <c r="S62" i="1" s="1"/>
  <c r="K60" i="1"/>
  <c r="Q53" i="1"/>
  <c r="P54" i="1"/>
  <c r="O55" i="1" s="1"/>
  <c r="M89" i="1" l="1"/>
  <c r="AB88" i="1"/>
  <c r="Y88" i="1"/>
  <c r="W115" i="1"/>
  <c r="X115" i="1"/>
  <c r="U61" i="1"/>
  <c r="T62" i="1"/>
  <c r="S63" i="1" s="1"/>
  <c r="K61" i="1"/>
  <c r="Q54" i="1"/>
  <c r="P55" i="1"/>
  <c r="O56" i="1" s="1"/>
  <c r="M90" i="1" l="1"/>
  <c r="AB89" i="1"/>
  <c r="Y89" i="1"/>
  <c r="W116" i="1"/>
  <c r="X116" i="1"/>
  <c r="T63" i="1"/>
  <c r="S64" i="1" s="1"/>
  <c r="U62" i="1"/>
  <c r="K62" i="1"/>
  <c r="Q55" i="1"/>
  <c r="P56" i="1"/>
  <c r="O57" i="1" s="1"/>
  <c r="M91" i="1" l="1"/>
  <c r="AB90" i="1"/>
  <c r="Y90" i="1"/>
  <c r="W117" i="1"/>
  <c r="X117" i="1" s="1"/>
  <c r="U63" i="1"/>
  <c r="T64" i="1"/>
  <c r="S65" i="1" s="1"/>
  <c r="K63" i="1"/>
  <c r="Q56" i="1"/>
  <c r="P57" i="1"/>
  <c r="O58" i="1" s="1"/>
  <c r="M92" i="1" l="1"/>
  <c r="AB91" i="1"/>
  <c r="Y91" i="1"/>
  <c r="W118" i="1"/>
  <c r="X118" i="1" s="1"/>
  <c r="U64" i="1"/>
  <c r="T65" i="1"/>
  <c r="S66" i="1" s="1"/>
  <c r="K64" i="1"/>
  <c r="Q57" i="1"/>
  <c r="P58" i="1"/>
  <c r="O59" i="1" s="1"/>
  <c r="M93" i="1" l="1"/>
  <c r="AB92" i="1"/>
  <c r="Y92" i="1"/>
  <c r="W119" i="1"/>
  <c r="X119" i="1"/>
  <c r="T66" i="1"/>
  <c r="S67" i="1" s="1"/>
  <c r="U65" i="1"/>
  <c r="K65" i="1"/>
  <c r="Q58" i="1"/>
  <c r="P59" i="1"/>
  <c r="O60" i="1" s="1"/>
  <c r="M94" i="1" l="1"/>
  <c r="AB93" i="1"/>
  <c r="Y93" i="1"/>
  <c r="W120" i="1"/>
  <c r="X120" i="1"/>
  <c r="T67" i="1"/>
  <c r="S68" i="1" s="1"/>
  <c r="U66" i="1"/>
  <c r="K66" i="1"/>
  <c r="Q59" i="1"/>
  <c r="P60" i="1"/>
  <c r="O61" i="1" s="1"/>
  <c r="M95" i="1" l="1"/>
  <c r="AB94" i="1"/>
  <c r="Y94" i="1"/>
  <c r="W121" i="1"/>
  <c r="X121" i="1" s="1"/>
  <c r="U67" i="1"/>
  <c r="T68" i="1"/>
  <c r="S69" i="1" s="1"/>
  <c r="K67" i="1"/>
  <c r="Q60" i="1"/>
  <c r="P61" i="1"/>
  <c r="O62" i="1" s="1"/>
  <c r="M96" i="1" l="1"/>
  <c r="AB95" i="1"/>
  <c r="Y95" i="1"/>
  <c r="W122" i="1"/>
  <c r="X122" i="1"/>
  <c r="T69" i="1"/>
  <c r="S70" i="1" s="1"/>
  <c r="U68" i="1"/>
  <c r="K68" i="1"/>
  <c r="Q61" i="1"/>
  <c r="P62" i="1"/>
  <c r="O63" i="1" s="1"/>
  <c r="M97" i="1" l="1"/>
  <c r="AB96" i="1"/>
  <c r="Y96" i="1"/>
  <c r="W123" i="1"/>
  <c r="X123" i="1" s="1"/>
  <c r="U69" i="1"/>
  <c r="T70" i="1"/>
  <c r="S71" i="1" s="1"/>
  <c r="K69" i="1"/>
  <c r="Q62" i="1"/>
  <c r="P63" i="1"/>
  <c r="O64" i="1" s="1"/>
  <c r="M98" i="1" l="1"/>
  <c r="AB97" i="1"/>
  <c r="Y97" i="1"/>
  <c r="W124" i="1"/>
  <c r="X124" i="1"/>
  <c r="T71" i="1"/>
  <c r="S72" i="1" s="1"/>
  <c r="U70" i="1"/>
  <c r="K70" i="1"/>
  <c r="Q63" i="1"/>
  <c r="P64" i="1"/>
  <c r="O65" i="1" s="1"/>
  <c r="M99" i="1" l="1"/>
  <c r="AB98" i="1"/>
  <c r="Y98" i="1"/>
  <c r="W125" i="1"/>
  <c r="X125" i="1" s="1"/>
  <c r="U71" i="1"/>
  <c r="T72" i="1"/>
  <c r="S73" i="1" s="1"/>
  <c r="K71" i="1"/>
  <c r="Q64" i="1"/>
  <c r="P65" i="1"/>
  <c r="O66" i="1" s="1"/>
  <c r="M100" i="1" l="1"/>
  <c r="AB99" i="1"/>
  <c r="Y99" i="1"/>
  <c r="W126" i="1"/>
  <c r="X126" i="1" s="1"/>
  <c r="T73" i="1"/>
  <c r="S74" i="1" s="1"/>
  <c r="U72" i="1"/>
  <c r="K72" i="1"/>
  <c r="Q65" i="1"/>
  <c r="P66" i="1"/>
  <c r="O67" i="1" s="1"/>
  <c r="M101" i="1" l="1"/>
  <c r="AB100" i="1"/>
  <c r="Y100" i="1"/>
  <c r="W127" i="1"/>
  <c r="X127" i="1"/>
  <c r="U73" i="1"/>
  <c r="T74" i="1"/>
  <c r="S75" i="1" s="1"/>
  <c r="K73" i="1"/>
  <c r="Q66" i="1"/>
  <c r="P67" i="1"/>
  <c r="O68" i="1" s="1"/>
  <c r="M102" i="1" l="1"/>
  <c r="AB101" i="1"/>
  <c r="Y101" i="1"/>
  <c r="W128" i="1"/>
  <c r="X128" i="1"/>
  <c r="T75" i="1"/>
  <c r="S76" i="1" s="1"/>
  <c r="U74" i="1"/>
  <c r="K74" i="1"/>
  <c r="Q67" i="1"/>
  <c r="P68" i="1"/>
  <c r="O69" i="1" s="1"/>
  <c r="M103" i="1" l="1"/>
  <c r="AB102" i="1"/>
  <c r="Y102" i="1"/>
  <c r="X129" i="1"/>
  <c r="W129" i="1"/>
  <c r="U75" i="1"/>
  <c r="T76" i="1"/>
  <c r="S77" i="1" s="1"/>
  <c r="K75" i="1"/>
  <c r="Q68" i="1"/>
  <c r="P69" i="1"/>
  <c r="O70" i="1" s="1"/>
  <c r="M104" i="1" l="1"/>
  <c r="AB103" i="1"/>
  <c r="Y103" i="1"/>
  <c r="W130" i="1"/>
  <c r="X130" i="1"/>
  <c r="T77" i="1"/>
  <c r="S78" i="1" s="1"/>
  <c r="U76" i="1"/>
  <c r="K76" i="1"/>
  <c r="Q69" i="1"/>
  <c r="P70" i="1"/>
  <c r="O71" i="1" s="1"/>
  <c r="M105" i="1" l="1"/>
  <c r="AB104" i="1"/>
  <c r="Y104" i="1"/>
  <c r="W131" i="1"/>
  <c r="X131" i="1"/>
  <c r="U77" i="1"/>
  <c r="T78" i="1"/>
  <c r="S79" i="1" s="1"/>
  <c r="K77" i="1"/>
  <c r="Q70" i="1"/>
  <c r="P71" i="1"/>
  <c r="O72" i="1" s="1"/>
  <c r="M106" i="1" l="1"/>
  <c r="AB105" i="1"/>
  <c r="Y105" i="1"/>
  <c r="W132" i="1"/>
  <c r="X132" i="1"/>
  <c r="T79" i="1"/>
  <c r="S80" i="1" s="1"/>
  <c r="U78" i="1"/>
  <c r="K78" i="1"/>
  <c r="Q71" i="1"/>
  <c r="P72" i="1"/>
  <c r="O73" i="1" s="1"/>
  <c r="M107" i="1" l="1"/>
  <c r="AB106" i="1"/>
  <c r="Y106" i="1"/>
  <c r="W133" i="1"/>
  <c r="X133" i="1" s="1"/>
  <c r="U79" i="1"/>
  <c r="T80" i="1"/>
  <c r="S81" i="1" s="1"/>
  <c r="K79" i="1"/>
  <c r="Q72" i="1"/>
  <c r="P73" i="1"/>
  <c r="O74" i="1" s="1"/>
  <c r="M108" i="1" l="1"/>
  <c r="AB107" i="1"/>
  <c r="Y107" i="1"/>
  <c r="W134" i="1"/>
  <c r="X134" i="1"/>
  <c r="T81" i="1"/>
  <c r="S82" i="1" s="1"/>
  <c r="U80" i="1"/>
  <c r="K80" i="1"/>
  <c r="Q73" i="1"/>
  <c r="P74" i="1"/>
  <c r="O75" i="1" s="1"/>
  <c r="M109" i="1" l="1"/>
  <c r="AB108" i="1"/>
  <c r="Y108" i="1"/>
  <c r="W135" i="1"/>
  <c r="X135" i="1"/>
  <c r="U81" i="1"/>
  <c r="T82" i="1"/>
  <c r="S83" i="1" s="1"/>
  <c r="K81" i="1"/>
  <c r="Q74" i="1"/>
  <c r="P75" i="1"/>
  <c r="O76" i="1" s="1"/>
  <c r="M110" i="1" l="1"/>
  <c r="AB109" i="1"/>
  <c r="Y109" i="1"/>
  <c r="W136" i="1"/>
  <c r="X136" i="1"/>
  <c r="U82" i="1"/>
  <c r="T83" i="1"/>
  <c r="S84" i="1" s="1"/>
  <c r="K82" i="1"/>
  <c r="Q75" i="1"/>
  <c r="P76" i="1"/>
  <c r="O77" i="1" s="1"/>
  <c r="M111" i="1" l="1"/>
  <c r="AB110" i="1"/>
  <c r="Y110" i="1"/>
  <c r="W137" i="1"/>
  <c r="X137" i="1" s="1"/>
  <c r="U83" i="1"/>
  <c r="T84" i="1"/>
  <c r="S85" i="1" s="1"/>
  <c r="K83" i="1"/>
  <c r="Q76" i="1"/>
  <c r="P77" i="1"/>
  <c r="O78" i="1" s="1"/>
  <c r="M112" i="1" l="1"/>
  <c r="AB111" i="1"/>
  <c r="Y111" i="1"/>
  <c r="W138" i="1"/>
  <c r="X138" i="1"/>
  <c r="T85" i="1"/>
  <c r="S86" i="1" s="1"/>
  <c r="U84" i="1"/>
  <c r="K84" i="1"/>
  <c r="Q77" i="1"/>
  <c r="P78" i="1"/>
  <c r="O79" i="1" s="1"/>
  <c r="M113" i="1" l="1"/>
  <c r="AB112" i="1"/>
  <c r="Y112" i="1"/>
  <c r="W139" i="1"/>
  <c r="X139" i="1" s="1"/>
  <c r="U85" i="1"/>
  <c r="T86" i="1"/>
  <c r="S87" i="1" s="1"/>
  <c r="K85" i="1"/>
  <c r="Q78" i="1"/>
  <c r="P79" i="1"/>
  <c r="O80" i="1" s="1"/>
  <c r="M114" i="1" l="1"/>
  <c r="AB113" i="1"/>
  <c r="Y113" i="1"/>
  <c r="W140" i="1"/>
  <c r="X140" i="1"/>
  <c r="T87" i="1"/>
  <c r="S88" i="1" s="1"/>
  <c r="U86" i="1"/>
  <c r="K86" i="1"/>
  <c r="Q79" i="1"/>
  <c r="P80" i="1"/>
  <c r="O81" i="1" s="1"/>
  <c r="M115" i="1" l="1"/>
  <c r="AB114" i="1"/>
  <c r="Y114" i="1"/>
  <c r="W141" i="1"/>
  <c r="X141" i="1" s="1"/>
  <c r="T88" i="1"/>
  <c r="S89" i="1" s="1"/>
  <c r="U87" i="1"/>
  <c r="K87" i="1"/>
  <c r="Q80" i="1"/>
  <c r="P81" i="1"/>
  <c r="O82" i="1" s="1"/>
  <c r="M116" i="1" l="1"/>
  <c r="AB115" i="1"/>
  <c r="Y115" i="1"/>
  <c r="W142" i="1"/>
  <c r="X142" i="1" s="1"/>
  <c r="T89" i="1"/>
  <c r="S90" i="1" s="1"/>
  <c r="U88" i="1"/>
  <c r="K88" i="1"/>
  <c r="Q81" i="1"/>
  <c r="P82" i="1"/>
  <c r="O83" i="1" s="1"/>
  <c r="M117" i="1" l="1"/>
  <c r="AB116" i="1"/>
  <c r="Y116" i="1"/>
  <c r="W143" i="1"/>
  <c r="X143" i="1" s="1"/>
  <c r="U89" i="1"/>
  <c r="T90" i="1"/>
  <c r="S91" i="1" s="1"/>
  <c r="K89" i="1"/>
  <c r="Q82" i="1"/>
  <c r="P83" i="1"/>
  <c r="O84" i="1" s="1"/>
  <c r="M118" i="1" l="1"/>
  <c r="AB117" i="1"/>
  <c r="Y117" i="1"/>
  <c r="W144" i="1"/>
  <c r="X144" i="1"/>
  <c r="T91" i="1"/>
  <c r="S92" i="1" s="1"/>
  <c r="U90" i="1"/>
  <c r="K90" i="1"/>
  <c r="Q83" i="1"/>
  <c r="P84" i="1"/>
  <c r="O85" i="1" s="1"/>
  <c r="M119" i="1" l="1"/>
  <c r="AB118" i="1"/>
  <c r="Y118" i="1"/>
  <c r="W145" i="1"/>
  <c r="X145" i="1" s="1"/>
  <c r="U91" i="1"/>
  <c r="T92" i="1"/>
  <c r="S93" i="1" s="1"/>
  <c r="K91" i="1"/>
  <c r="Q84" i="1"/>
  <c r="P85" i="1"/>
  <c r="O86" i="1" s="1"/>
  <c r="M120" i="1" l="1"/>
  <c r="AB119" i="1"/>
  <c r="Y119" i="1"/>
  <c r="W146" i="1"/>
  <c r="X146" i="1" s="1"/>
  <c r="T93" i="1"/>
  <c r="S94" i="1" s="1"/>
  <c r="U92" i="1"/>
  <c r="K92" i="1"/>
  <c r="Q85" i="1"/>
  <c r="P86" i="1"/>
  <c r="O87" i="1" s="1"/>
  <c r="M121" i="1" l="1"/>
  <c r="AB120" i="1"/>
  <c r="Y120" i="1"/>
  <c r="W147" i="1"/>
  <c r="X147" i="1"/>
  <c r="T94" i="1"/>
  <c r="S95" i="1" s="1"/>
  <c r="U93" i="1"/>
  <c r="K93" i="1"/>
  <c r="Q86" i="1"/>
  <c r="P87" i="1"/>
  <c r="O88" i="1" s="1"/>
  <c r="M122" i="1" l="1"/>
  <c r="AB121" i="1"/>
  <c r="Y121" i="1"/>
  <c r="W148" i="1"/>
  <c r="X148" i="1"/>
  <c r="U94" i="1"/>
  <c r="T95" i="1"/>
  <c r="S96" i="1" s="1"/>
  <c r="K94" i="1"/>
  <c r="Q87" i="1"/>
  <c r="P88" i="1"/>
  <c r="O89" i="1" s="1"/>
  <c r="M123" i="1" l="1"/>
  <c r="AB122" i="1"/>
  <c r="Y122" i="1"/>
  <c r="W149" i="1"/>
  <c r="X149" i="1" s="1"/>
  <c r="T96" i="1"/>
  <c r="S97" i="1" s="1"/>
  <c r="U95" i="1"/>
  <c r="K95" i="1"/>
  <c r="Q88" i="1"/>
  <c r="P89" i="1"/>
  <c r="O90" i="1" s="1"/>
  <c r="M124" i="1" l="1"/>
  <c r="AB123" i="1"/>
  <c r="Y123" i="1"/>
  <c r="W150" i="1"/>
  <c r="X150" i="1" s="1"/>
  <c r="T97" i="1"/>
  <c r="S98" i="1" s="1"/>
  <c r="U96" i="1"/>
  <c r="K96" i="1"/>
  <c r="Q89" i="1"/>
  <c r="P90" i="1"/>
  <c r="O91" i="1" s="1"/>
  <c r="M125" i="1" l="1"/>
  <c r="AB124" i="1"/>
  <c r="Y124" i="1"/>
  <c r="W151" i="1"/>
  <c r="X151" i="1"/>
  <c r="U97" i="1"/>
  <c r="T98" i="1"/>
  <c r="S99" i="1" s="1"/>
  <c r="K97" i="1"/>
  <c r="Q90" i="1"/>
  <c r="P91" i="1"/>
  <c r="O92" i="1" s="1"/>
  <c r="M126" i="1" l="1"/>
  <c r="AB125" i="1"/>
  <c r="Y125" i="1"/>
  <c r="W152" i="1"/>
  <c r="X152" i="1"/>
  <c r="T99" i="1"/>
  <c r="S100" i="1" s="1"/>
  <c r="U98" i="1"/>
  <c r="K98" i="1"/>
  <c r="Q91" i="1"/>
  <c r="P92" i="1"/>
  <c r="O93" i="1" s="1"/>
  <c r="M127" i="1" l="1"/>
  <c r="AB126" i="1"/>
  <c r="Y126" i="1"/>
  <c r="W153" i="1"/>
  <c r="X153" i="1" s="1"/>
  <c r="U99" i="1"/>
  <c r="T100" i="1"/>
  <c r="S101" i="1" s="1"/>
  <c r="K99" i="1"/>
  <c r="Q92" i="1"/>
  <c r="P93" i="1"/>
  <c r="O94" i="1" s="1"/>
  <c r="M128" i="1" l="1"/>
  <c r="AB127" i="1"/>
  <c r="Y127" i="1"/>
  <c r="W154" i="1"/>
  <c r="X154" i="1"/>
  <c r="T101" i="1"/>
  <c r="S102" i="1" s="1"/>
  <c r="U100" i="1"/>
  <c r="K100" i="1"/>
  <c r="Q93" i="1"/>
  <c r="P94" i="1"/>
  <c r="O95" i="1" s="1"/>
  <c r="M129" i="1" l="1"/>
  <c r="AB128" i="1"/>
  <c r="Y128" i="1"/>
  <c r="W155" i="1"/>
  <c r="X155" i="1"/>
  <c r="U101" i="1"/>
  <c r="T102" i="1"/>
  <c r="S103" i="1" s="1"/>
  <c r="K101" i="1"/>
  <c r="Q94" i="1"/>
  <c r="P95" i="1"/>
  <c r="O96" i="1" s="1"/>
  <c r="M130" i="1" l="1"/>
  <c r="AB129" i="1"/>
  <c r="Y129" i="1"/>
  <c r="W156" i="1"/>
  <c r="X156" i="1"/>
  <c r="U102" i="1"/>
  <c r="T103" i="1"/>
  <c r="S104" i="1" s="1"/>
  <c r="K102" i="1"/>
  <c r="Q95" i="1"/>
  <c r="P96" i="1"/>
  <c r="O97" i="1" s="1"/>
  <c r="M131" i="1" l="1"/>
  <c r="AB130" i="1"/>
  <c r="Y130" i="1"/>
  <c r="W157" i="1"/>
  <c r="X157" i="1" s="1"/>
  <c r="U103" i="1"/>
  <c r="T104" i="1"/>
  <c r="S105" i="1" s="1"/>
  <c r="K103" i="1"/>
  <c r="Q96" i="1"/>
  <c r="P97" i="1"/>
  <c r="O98" i="1" s="1"/>
  <c r="M132" i="1" l="1"/>
  <c r="AB131" i="1"/>
  <c r="Y131" i="1"/>
  <c r="W158" i="1"/>
  <c r="X158" i="1"/>
  <c r="T105" i="1"/>
  <c r="S106" i="1" s="1"/>
  <c r="U104" i="1"/>
  <c r="K104" i="1"/>
  <c r="Q97" i="1"/>
  <c r="P98" i="1"/>
  <c r="O99" i="1" s="1"/>
  <c r="M133" i="1" l="1"/>
  <c r="AB132" i="1"/>
  <c r="Y132" i="1"/>
  <c r="W159" i="1"/>
  <c r="X159" i="1"/>
  <c r="U105" i="1"/>
  <c r="T106" i="1"/>
  <c r="S107" i="1" s="1"/>
  <c r="K105" i="1"/>
  <c r="Q98" i="1"/>
  <c r="P99" i="1"/>
  <c r="O100" i="1" s="1"/>
  <c r="M134" i="1" l="1"/>
  <c r="AB133" i="1"/>
  <c r="Y133" i="1"/>
  <c r="W160" i="1"/>
  <c r="X160" i="1"/>
  <c r="T107" i="1"/>
  <c r="S108" i="1" s="1"/>
  <c r="U106" i="1"/>
  <c r="K106" i="1"/>
  <c r="Q99" i="1"/>
  <c r="P100" i="1"/>
  <c r="O101" i="1" s="1"/>
  <c r="M135" i="1" l="1"/>
  <c r="AB134" i="1"/>
  <c r="Y134" i="1"/>
  <c r="W161" i="1"/>
  <c r="X161" i="1" s="1"/>
  <c r="U107" i="1"/>
  <c r="T108" i="1"/>
  <c r="S109" i="1" s="1"/>
  <c r="K107" i="1"/>
  <c r="Q100" i="1"/>
  <c r="P101" i="1"/>
  <c r="O102" i="1" s="1"/>
  <c r="M136" i="1" l="1"/>
  <c r="AB135" i="1"/>
  <c r="Y135" i="1"/>
  <c r="W162" i="1"/>
  <c r="X162" i="1"/>
  <c r="U108" i="1"/>
  <c r="T109" i="1"/>
  <c r="S110" i="1" s="1"/>
  <c r="K108" i="1"/>
  <c r="Q101" i="1"/>
  <c r="P102" i="1"/>
  <c r="O103" i="1" s="1"/>
  <c r="M137" i="1" l="1"/>
  <c r="AB136" i="1"/>
  <c r="Y136" i="1"/>
  <c r="W163" i="1"/>
  <c r="X163" i="1"/>
  <c r="T110" i="1"/>
  <c r="S111" i="1" s="1"/>
  <c r="U109" i="1"/>
  <c r="K109" i="1"/>
  <c r="Q102" i="1"/>
  <c r="P103" i="1"/>
  <c r="O104" i="1" s="1"/>
  <c r="M138" i="1" l="1"/>
  <c r="AB137" i="1"/>
  <c r="Y137" i="1"/>
  <c r="W164" i="1"/>
  <c r="X164" i="1"/>
  <c r="U110" i="1"/>
  <c r="T111" i="1"/>
  <c r="S112" i="1" s="1"/>
  <c r="K110" i="1"/>
  <c r="Q103" i="1"/>
  <c r="P104" i="1"/>
  <c r="O105" i="1" s="1"/>
  <c r="M139" i="1" l="1"/>
  <c r="AB138" i="1"/>
  <c r="Y138" i="1"/>
  <c r="W165" i="1"/>
  <c r="X165" i="1" s="1"/>
  <c r="U111" i="1"/>
  <c r="T112" i="1"/>
  <c r="S113" i="1" s="1"/>
  <c r="K111" i="1"/>
  <c r="Q104" i="1"/>
  <c r="P105" i="1"/>
  <c r="O106" i="1" s="1"/>
  <c r="M140" i="1" l="1"/>
  <c r="AB139" i="1"/>
  <c r="Y139" i="1"/>
  <c r="W166" i="1"/>
  <c r="X166" i="1"/>
  <c r="T113" i="1"/>
  <c r="S114" i="1" s="1"/>
  <c r="U112" i="1"/>
  <c r="K112" i="1"/>
  <c r="Q105" i="1"/>
  <c r="P106" i="1"/>
  <c r="O107" i="1" s="1"/>
  <c r="M141" i="1" l="1"/>
  <c r="AB140" i="1"/>
  <c r="Y140" i="1"/>
  <c r="W167" i="1"/>
  <c r="X167" i="1" s="1"/>
  <c r="U113" i="1"/>
  <c r="T114" i="1"/>
  <c r="S115" i="1" s="1"/>
  <c r="K113" i="1"/>
  <c r="Q106" i="1"/>
  <c r="P107" i="1"/>
  <c r="O108" i="1" s="1"/>
  <c r="M142" i="1" l="1"/>
  <c r="AB141" i="1"/>
  <c r="Y141" i="1"/>
  <c r="W168" i="1"/>
  <c r="X168" i="1" s="1"/>
  <c r="T115" i="1"/>
  <c r="S116" i="1" s="1"/>
  <c r="U114" i="1"/>
  <c r="K114" i="1"/>
  <c r="Q107" i="1"/>
  <c r="P108" i="1"/>
  <c r="O109" i="1" s="1"/>
  <c r="M143" i="1" l="1"/>
  <c r="AB142" i="1"/>
  <c r="Y142" i="1"/>
  <c r="W169" i="1"/>
  <c r="X169" i="1" s="1"/>
  <c r="U115" i="1"/>
  <c r="T116" i="1"/>
  <c r="S117" i="1" s="1"/>
  <c r="K115" i="1"/>
  <c r="Q108" i="1"/>
  <c r="P109" i="1"/>
  <c r="O110" i="1" s="1"/>
  <c r="M144" i="1" l="1"/>
  <c r="AB143" i="1"/>
  <c r="Y143" i="1"/>
  <c r="W170" i="1"/>
  <c r="X170" i="1"/>
  <c r="T117" i="1"/>
  <c r="S118" i="1" s="1"/>
  <c r="U116" i="1"/>
  <c r="K116" i="1"/>
  <c r="Q109" i="1"/>
  <c r="P110" i="1"/>
  <c r="O111" i="1" s="1"/>
  <c r="M145" i="1" l="1"/>
  <c r="AB144" i="1"/>
  <c r="Y144" i="1"/>
  <c r="W171" i="1"/>
  <c r="X171" i="1"/>
  <c r="U117" i="1"/>
  <c r="T118" i="1"/>
  <c r="S119" i="1" s="1"/>
  <c r="K117" i="1"/>
  <c r="Q110" i="1"/>
  <c r="P111" i="1"/>
  <c r="O112" i="1" s="1"/>
  <c r="M146" i="1" l="1"/>
  <c r="AB145" i="1"/>
  <c r="Y145" i="1"/>
  <c r="W172" i="1"/>
  <c r="X172" i="1" s="1"/>
  <c r="U118" i="1"/>
  <c r="T119" i="1"/>
  <c r="S120" i="1" s="1"/>
  <c r="K118" i="1"/>
  <c r="Q111" i="1"/>
  <c r="P112" i="1"/>
  <c r="O113" i="1" s="1"/>
  <c r="M147" i="1" l="1"/>
  <c r="AB146" i="1"/>
  <c r="Y146" i="1"/>
  <c r="X173" i="1"/>
  <c r="W173" i="1"/>
  <c r="U119" i="1"/>
  <c r="T120" i="1"/>
  <c r="S121" i="1" s="1"/>
  <c r="K119" i="1"/>
  <c r="Q112" i="1"/>
  <c r="P113" i="1"/>
  <c r="O114" i="1" s="1"/>
  <c r="M148" i="1" l="1"/>
  <c r="AB147" i="1"/>
  <c r="Y147" i="1"/>
  <c r="W174" i="1"/>
  <c r="X174" i="1"/>
  <c r="T121" i="1"/>
  <c r="S122" i="1" s="1"/>
  <c r="U120" i="1"/>
  <c r="K120" i="1"/>
  <c r="Q113" i="1"/>
  <c r="P114" i="1"/>
  <c r="O115" i="1" s="1"/>
  <c r="M149" i="1" l="1"/>
  <c r="AB148" i="1"/>
  <c r="Y148" i="1"/>
  <c r="W175" i="1"/>
  <c r="X175" i="1"/>
  <c r="U121" i="1"/>
  <c r="T122" i="1"/>
  <c r="S123" i="1" s="1"/>
  <c r="K121" i="1"/>
  <c r="Q114" i="1"/>
  <c r="P115" i="1"/>
  <c r="O116" i="1" s="1"/>
  <c r="M150" i="1" l="1"/>
  <c r="AB149" i="1"/>
  <c r="Y149" i="1"/>
  <c r="W176" i="1"/>
  <c r="X176" i="1" s="1"/>
  <c r="T123" i="1"/>
  <c r="S124" i="1" s="1"/>
  <c r="U122" i="1"/>
  <c r="K122" i="1"/>
  <c r="Q115" i="1"/>
  <c r="P116" i="1"/>
  <c r="O117" i="1" s="1"/>
  <c r="M151" i="1" l="1"/>
  <c r="AB150" i="1"/>
  <c r="Y150" i="1"/>
  <c r="X177" i="1"/>
  <c r="W177" i="1"/>
  <c r="U123" i="1"/>
  <c r="T124" i="1"/>
  <c r="S125" i="1" s="1"/>
  <c r="K123" i="1"/>
  <c r="Q116" i="1"/>
  <c r="P117" i="1"/>
  <c r="O118" i="1" s="1"/>
  <c r="M152" i="1" l="1"/>
  <c r="AB151" i="1"/>
  <c r="Y151" i="1"/>
  <c r="W178" i="1"/>
  <c r="X178" i="1"/>
  <c r="T125" i="1"/>
  <c r="S126" i="1" s="1"/>
  <c r="U124" i="1"/>
  <c r="K124" i="1"/>
  <c r="Q117" i="1"/>
  <c r="P118" i="1"/>
  <c r="O119" i="1" s="1"/>
  <c r="M153" i="1" l="1"/>
  <c r="AB152" i="1"/>
  <c r="Y152" i="1"/>
  <c r="W179" i="1"/>
  <c r="X179" i="1"/>
  <c r="T126" i="1"/>
  <c r="S127" i="1" s="1"/>
  <c r="U125" i="1"/>
  <c r="K125" i="1"/>
  <c r="Q118" i="1"/>
  <c r="P119" i="1"/>
  <c r="O120" i="1" s="1"/>
  <c r="M154" i="1" l="1"/>
  <c r="AB153" i="1"/>
  <c r="Y153" i="1"/>
  <c r="W180" i="1"/>
  <c r="X180" i="1" s="1"/>
  <c r="T127" i="1"/>
  <c r="S128" i="1" s="1"/>
  <c r="U126" i="1"/>
  <c r="K126" i="1"/>
  <c r="Q119" i="1"/>
  <c r="P120" i="1"/>
  <c r="O121" i="1" s="1"/>
  <c r="M155" i="1" l="1"/>
  <c r="AB154" i="1"/>
  <c r="Y154" i="1"/>
  <c r="X181" i="1"/>
  <c r="W181" i="1"/>
  <c r="T128" i="1"/>
  <c r="S129" i="1" s="1"/>
  <c r="U127" i="1"/>
  <c r="K127" i="1"/>
  <c r="Q120" i="1"/>
  <c r="P121" i="1"/>
  <c r="O122" i="1" s="1"/>
  <c r="M156" i="1" l="1"/>
  <c r="AB155" i="1"/>
  <c r="Y155" i="1"/>
  <c r="W182" i="1"/>
  <c r="X182" i="1"/>
  <c r="T129" i="1"/>
  <c r="S130" i="1" s="1"/>
  <c r="U128" i="1"/>
  <c r="K128" i="1"/>
  <c r="Q121" i="1"/>
  <c r="P122" i="1"/>
  <c r="O123" i="1" s="1"/>
  <c r="M157" i="1" l="1"/>
  <c r="AB156" i="1"/>
  <c r="Y156" i="1"/>
  <c r="W183" i="1"/>
  <c r="X183" i="1" s="1"/>
  <c r="T130" i="1"/>
  <c r="S131" i="1" s="1"/>
  <c r="U129" i="1"/>
  <c r="K129" i="1"/>
  <c r="Q122" i="1"/>
  <c r="P123" i="1"/>
  <c r="O124" i="1" s="1"/>
  <c r="M158" i="1" l="1"/>
  <c r="AB157" i="1"/>
  <c r="Y157" i="1"/>
  <c r="W184" i="1"/>
  <c r="X184" i="1" s="1"/>
  <c r="U130" i="1"/>
  <c r="T131" i="1"/>
  <c r="S132" i="1" s="1"/>
  <c r="K130" i="1"/>
  <c r="Q123" i="1"/>
  <c r="P124" i="1"/>
  <c r="O125" i="1" s="1"/>
  <c r="M159" i="1" l="1"/>
  <c r="AB158" i="1"/>
  <c r="Y158" i="1"/>
  <c r="X185" i="1"/>
  <c r="W185" i="1"/>
  <c r="U131" i="1"/>
  <c r="T132" i="1"/>
  <c r="S133" i="1" s="1"/>
  <c r="K131" i="1"/>
  <c r="Q124" i="1"/>
  <c r="P125" i="1"/>
  <c r="O126" i="1" s="1"/>
  <c r="M160" i="1" l="1"/>
  <c r="AB159" i="1"/>
  <c r="Y159" i="1"/>
  <c r="W186" i="1"/>
  <c r="X186" i="1"/>
  <c r="U132" i="1"/>
  <c r="T133" i="1"/>
  <c r="S134" i="1" s="1"/>
  <c r="K132" i="1"/>
  <c r="Q125" i="1"/>
  <c r="P126" i="1"/>
  <c r="O127" i="1" s="1"/>
  <c r="M161" i="1" l="1"/>
  <c r="AB160" i="1"/>
  <c r="Y160" i="1"/>
  <c r="W187" i="1"/>
  <c r="X187" i="1"/>
  <c r="T134" i="1"/>
  <c r="S135" i="1" s="1"/>
  <c r="U133" i="1"/>
  <c r="K133" i="1"/>
  <c r="Q126" i="1"/>
  <c r="P127" i="1"/>
  <c r="O128" i="1" s="1"/>
  <c r="M162" i="1" l="1"/>
  <c r="AB161" i="1"/>
  <c r="Y161" i="1"/>
  <c r="W188" i="1"/>
  <c r="X188" i="1"/>
  <c r="T135" i="1"/>
  <c r="S136" i="1" s="1"/>
  <c r="U134" i="1"/>
  <c r="K134" i="1"/>
  <c r="Q127" i="1"/>
  <c r="P128" i="1"/>
  <c r="O129" i="1" s="1"/>
  <c r="M163" i="1" l="1"/>
  <c r="AB162" i="1"/>
  <c r="Y162" i="1"/>
  <c r="W189" i="1"/>
  <c r="X189" i="1" s="1"/>
  <c r="T136" i="1"/>
  <c r="S137" i="1" s="1"/>
  <c r="U135" i="1"/>
  <c r="K135" i="1"/>
  <c r="Q128" i="1"/>
  <c r="P129" i="1"/>
  <c r="O130" i="1" s="1"/>
  <c r="M164" i="1" l="1"/>
  <c r="AB163" i="1"/>
  <c r="Y163" i="1"/>
  <c r="W190" i="1"/>
  <c r="X190" i="1"/>
  <c r="U136" i="1"/>
  <c r="T137" i="1"/>
  <c r="S138" i="1" s="1"/>
  <c r="K136" i="1"/>
  <c r="Q129" i="1"/>
  <c r="P130" i="1"/>
  <c r="O131" i="1" s="1"/>
  <c r="M165" i="1" l="1"/>
  <c r="AB164" i="1"/>
  <c r="Y164" i="1"/>
  <c r="W191" i="1"/>
  <c r="X191" i="1"/>
  <c r="T138" i="1"/>
  <c r="S139" i="1" s="1"/>
  <c r="U137" i="1"/>
  <c r="K137" i="1"/>
  <c r="Q130" i="1"/>
  <c r="P131" i="1"/>
  <c r="O132" i="1" s="1"/>
  <c r="M166" i="1" l="1"/>
  <c r="AB165" i="1"/>
  <c r="Y165" i="1"/>
  <c r="W192" i="1"/>
  <c r="X192" i="1" s="1"/>
  <c r="T139" i="1"/>
  <c r="S140" i="1" s="1"/>
  <c r="U138" i="1"/>
  <c r="K138" i="1"/>
  <c r="Q131" i="1"/>
  <c r="P132" i="1"/>
  <c r="O133" i="1" s="1"/>
  <c r="M167" i="1" l="1"/>
  <c r="AB166" i="1"/>
  <c r="Y166" i="1"/>
  <c r="X193" i="1"/>
  <c r="W193" i="1"/>
  <c r="U139" i="1"/>
  <c r="T140" i="1"/>
  <c r="S141" i="1" s="1"/>
  <c r="K139" i="1"/>
  <c r="Q132" i="1"/>
  <c r="P133" i="1"/>
  <c r="O134" i="1" s="1"/>
  <c r="M168" i="1" l="1"/>
  <c r="AB167" i="1"/>
  <c r="Y167" i="1"/>
  <c r="W194" i="1"/>
  <c r="X194" i="1"/>
  <c r="T141" i="1"/>
  <c r="S142" i="1" s="1"/>
  <c r="U140" i="1"/>
  <c r="K140" i="1"/>
  <c r="Q133" i="1"/>
  <c r="P134" i="1"/>
  <c r="O135" i="1" s="1"/>
  <c r="M169" i="1" l="1"/>
  <c r="AB168" i="1"/>
  <c r="Y168" i="1"/>
  <c r="W195" i="1"/>
  <c r="X195" i="1"/>
  <c r="U141" i="1"/>
  <c r="T142" i="1"/>
  <c r="S143" i="1" s="1"/>
  <c r="K141" i="1"/>
  <c r="Q134" i="1"/>
  <c r="P135" i="1"/>
  <c r="O136" i="1" s="1"/>
  <c r="M170" i="1" l="1"/>
  <c r="AB169" i="1"/>
  <c r="Y169" i="1"/>
  <c r="W196" i="1"/>
  <c r="X196" i="1" s="1"/>
  <c r="U142" i="1"/>
  <c r="T143" i="1"/>
  <c r="S144" i="1" s="1"/>
  <c r="K142" i="1"/>
  <c r="Q135" i="1"/>
  <c r="P136" i="1"/>
  <c r="O137" i="1" s="1"/>
  <c r="M171" i="1" l="1"/>
  <c r="AB170" i="1"/>
  <c r="Y170" i="1"/>
  <c r="X197" i="1"/>
  <c r="W197" i="1"/>
  <c r="U143" i="1"/>
  <c r="T144" i="1"/>
  <c r="S145" i="1" s="1"/>
  <c r="K143" i="1"/>
  <c r="Q136" i="1"/>
  <c r="P137" i="1"/>
  <c r="O138" i="1" s="1"/>
  <c r="M172" i="1" l="1"/>
  <c r="AB171" i="1"/>
  <c r="Y171" i="1"/>
  <c r="W198" i="1"/>
  <c r="X198" i="1" s="1"/>
  <c r="U144" i="1"/>
  <c r="T145" i="1"/>
  <c r="S146" i="1" s="1"/>
  <c r="K144" i="1"/>
  <c r="Q137" i="1"/>
  <c r="P138" i="1"/>
  <c r="O139" i="1" s="1"/>
  <c r="M173" i="1" l="1"/>
  <c r="AB172" i="1"/>
  <c r="Y172" i="1"/>
  <c r="W199" i="1"/>
  <c r="X199" i="1" s="1"/>
  <c r="T146" i="1"/>
  <c r="S147" i="1" s="1"/>
  <c r="U145" i="1"/>
  <c r="K145" i="1"/>
  <c r="Q138" i="1"/>
  <c r="P139" i="1"/>
  <c r="O140" i="1" s="1"/>
  <c r="M174" i="1" l="1"/>
  <c r="AB173" i="1"/>
  <c r="Y173" i="1"/>
  <c r="W200" i="1"/>
  <c r="X200" i="1" s="1"/>
  <c r="U146" i="1"/>
  <c r="T147" i="1"/>
  <c r="S148" i="1" s="1"/>
  <c r="K146" i="1"/>
  <c r="Q139" i="1"/>
  <c r="P140" i="1"/>
  <c r="O141" i="1" s="1"/>
  <c r="M175" i="1" l="1"/>
  <c r="AB174" i="1"/>
  <c r="Y174" i="1"/>
  <c r="W201" i="1"/>
  <c r="X201" i="1" s="1"/>
  <c r="U147" i="1"/>
  <c r="T148" i="1"/>
  <c r="S149" i="1" s="1"/>
  <c r="K147" i="1"/>
  <c r="Q140" i="1"/>
  <c r="P141" i="1"/>
  <c r="O142" i="1" s="1"/>
  <c r="M176" i="1" l="1"/>
  <c r="AB175" i="1"/>
  <c r="Y175" i="1"/>
  <c r="W202" i="1"/>
  <c r="X202" i="1"/>
  <c r="T149" i="1"/>
  <c r="S150" i="1" s="1"/>
  <c r="U148" i="1"/>
  <c r="K148" i="1"/>
  <c r="Q141" i="1"/>
  <c r="P142" i="1"/>
  <c r="O143" i="1" s="1"/>
  <c r="M177" i="1" l="1"/>
  <c r="AB176" i="1"/>
  <c r="Y176" i="1"/>
  <c r="W203" i="1"/>
  <c r="X203" i="1"/>
  <c r="T150" i="1"/>
  <c r="S151" i="1" s="1"/>
  <c r="U149" i="1"/>
  <c r="K149" i="1"/>
  <c r="Q142" i="1"/>
  <c r="P143" i="1"/>
  <c r="O144" i="1" s="1"/>
  <c r="M178" i="1" l="1"/>
  <c r="AB177" i="1"/>
  <c r="Y177" i="1"/>
  <c r="W204" i="1"/>
  <c r="X204" i="1"/>
  <c r="U150" i="1"/>
  <c r="T151" i="1"/>
  <c r="S152" i="1" s="1"/>
  <c r="K150" i="1"/>
  <c r="Q143" i="1"/>
  <c r="P144" i="1"/>
  <c r="O145" i="1" s="1"/>
  <c r="M179" i="1" l="1"/>
  <c r="AB178" i="1"/>
  <c r="Y178" i="1"/>
  <c r="W205" i="1"/>
  <c r="X205" i="1" s="1"/>
  <c r="T152" i="1"/>
  <c r="S153" i="1" s="1"/>
  <c r="U151" i="1"/>
  <c r="K151" i="1"/>
  <c r="Q144" i="1"/>
  <c r="P145" i="1"/>
  <c r="O146" i="1" s="1"/>
  <c r="M180" i="1" l="1"/>
  <c r="AB179" i="1"/>
  <c r="Y179" i="1"/>
  <c r="W206" i="1"/>
  <c r="X206" i="1" s="1"/>
  <c r="T153" i="1"/>
  <c r="S154" i="1" s="1"/>
  <c r="U152" i="1"/>
  <c r="K152" i="1"/>
  <c r="Q145" i="1"/>
  <c r="P146" i="1"/>
  <c r="O147" i="1" s="1"/>
  <c r="M181" i="1" l="1"/>
  <c r="AB180" i="1"/>
  <c r="Y180" i="1"/>
  <c r="W207" i="1"/>
  <c r="X207" i="1"/>
  <c r="U153" i="1"/>
  <c r="T154" i="1"/>
  <c r="S155" i="1" s="1"/>
  <c r="K153" i="1"/>
  <c r="Q146" i="1"/>
  <c r="P147" i="1"/>
  <c r="O148" i="1" s="1"/>
  <c r="M182" i="1" l="1"/>
  <c r="AB181" i="1"/>
  <c r="Y181" i="1"/>
  <c r="W208" i="1"/>
  <c r="X208" i="1"/>
  <c r="U154" i="1"/>
  <c r="T155" i="1"/>
  <c r="S156" i="1" s="1"/>
  <c r="K154" i="1"/>
  <c r="Q147" i="1"/>
  <c r="P148" i="1"/>
  <c r="O149" i="1" s="1"/>
  <c r="M183" i="1" l="1"/>
  <c r="AB182" i="1"/>
  <c r="Y182" i="1"/>
  <c r="W209" i="1"/>
  <c r="X209" i="1" s="1"/>
  <c r="U155" i="1"/>
  <c r="T156" i="1"/>
  <c r="S157" i="1" s="1"/>
  <c r="K155" i="1"/>
  <c r="Q148" i="1"/>
  <c r="P149" i="1"/>
  <c r="O150" i="1" s="1"/>
  <c r="M184" i="1" l="1"/>
  <c r="AB183" i="1"/>
  <c r="Y183" i="1"/>
  <c r="W210" i="1"/>
  <c r="X210" i="1"/>
  <c r="U156" i="1"/>
  <c r="T157" i="1"/>
  <c r="S158" i="1" s="1"/>
  <c r="K156" i="1"/>
  <c r="Q149" i="1"/>
  <c r="P150" i="1"/>
  <c r="O151" i="1" s="1"/>
  <c r="M185" i="1" l="1"/>
  <c r="AB184" i="1"/>
  <c r="Y184" i="1"/>
  <c r="W211" i="1"/>
  <c r="X211" i="1"/>
  <c r="T158" i="1"/>
  <c r="S159" i="1" s="1"/>
  <c r="U157" i="1"/>
  <c r="K157" i="1"/>
  <c r="Q150" i="1"/>
  <c r="P151" i="1"/>
  <c r="O152" i="1" s="1"/>
  <c r="M186" i="1" l="1"/>
  <c r="AB185" i="1"/>
  <c r="Y185" i="1"/>
  <c r="W212" i="1"/>
  <c r="X212" i="1"/>
  <c r="T159" i="1"/>
  <c r="S160" i="1" s="1"/>
  <c r="U158" i="1"/>
  <c r="K158" i="1"/>
  <c r="Q151" i="1"/>
  <c r="P152" i="1"/>
  <c r="O153" i="1" s="1"/>
  <c r="M187" i="1" l="1"/>
  <c r="AB186" i="1"/>
  <c r="Y186" i="1"/>
  <c r="W213" i="1"/>
  <c r="X213" i="1" s="1"/>
  <c r="U159" i="1"/>
  <c r="T160" i="1"/>
  <c r="S161" i="1" s="1"/>
  <c r="K159" i="1"/>
  <c r="Q152" i="1"/>
  <c r="P153" i="1"/>
  <c r="O154" i="1" s="1"/>
  <c r="M188" i="1" l="1"/>
  <c r="AB187" i="1"/>
  <c r="Y187" i="1"/>
  <c r="W214" i="1"/>
  <c r="X214" i="1" s="1"/>
  <c r="U160" i="1"/>
  <c r="T161" i="1"/>
  <c r="S162" i="1" s="1"/>
  <c r="K160" i="1"/>
  <c r="Q153" i="1"/>
  <c r="P154" i="1"/>
  <c r="O155" i="1" s="1"/>
  <c r="M189" i="1" l="1"/>
  <c r="AB188" i="1"/>
  <c r="Y188" i="1"/>
  <c r="W215" i="1"/>
  <c r="X215" i="1" s="1"/>
  <c r="T162" i="1"/>
  <c r="S163" i="1" s="1"/>
  <c r="U161" i="1"/>
  <c r="K161" i="1"/>
  <c r="Q154" i="1"/>
  <c r="P155" i="1"/>
  <c r="O156" i="1" s="1"/>
  <c r="M190" i="1" l="1"/>
  <c r="AB189" i="1"/>
  <c r="Y189" i="1"/>
  <c r="W216" i="1"/>
  <c r="X216" i="1" s="1"/>
  <c r="U162" i="1"/>
  <c r="T163" i="1"/>
  <c r="S164" i="1" s="1"/>
  <c r="K162" i="1"/>
  <c r="Q155" i="1"/>
  <c r="P156" i="1"/>
  <c r="O157" i="1" s="1"/>
  <c r="M191" i="1" l="1"/>
  <c r="AB190" i="1"/>
  <c r="Y190" i="1"/>
  <c r="W217" i="1"/>
  <c r="X217" i="1" s="1"/>
  <c r="U163" i="1"/>
  <c r="T164" i="1"/>
  <c r="S165" i="1" s="1"/>
  <c r="K163" i="1"/>
  <c r="Q156" i="1"/>
  <c r="P157" i="1"/>
  <c r="O158" i="1" s="1"/>
  <c r="M192" i="1" l="1"/>
  <c r="AB191" i="1"/>
  <c r="Y191" i="1"/>
  <c r="W218" i="1"/>
  <c r="X218" i="1"/>
  <c r="T165" i="1"/>
  <c r="S166" i="1" s="1"/>
  <c r="U164" i="1"/>
  <c r="K164" i="1"/>
  <c r="Q157" i="1"/>
  <c r="P158" i="1"/>
  <c r="O159" i="1" s="1"/>
  <c r="M193" i="1" l="1"/>
  <c r="AB192" i="1"/>
  <c r="Y192" i="1"/>
  <c r="W219" i="1"/>
  <c r="X219" i="1"/>
  <c r="U165" i="1"/>
  <c r="T166" i="1"/>
  <c r="S167" i="1" s="1"/>
  <c r="K165" i="1"/>
  <c r="Q158" i="1"/>
  <c r="P159" i="1"/>
  <c r="O160" i="1" s="1"/>
  <c r="M194" i="1" l="1"/>
  <c r="AB193" i="1"/>
  <c r="Y193" i="1"/>
  <c r="W220" i="1"/>
  <c r="X220" i="1" s="1"/>
  <c r="T167" i="1"/>
  <c r="S168" i="1" s="1"/>
  <c r="U166" i="1"/>
  <c r="K166" i="1"/>
  <c r="Q159" i="1"/>
  <c r="P160" i="1"/>
  <c r="O161" i="1" s="1"/>
  <c r="M195" i="1" l="1"/>
  <c r="AB194" i="1"/>
  <c r="Y194" i="1"/>
  <c r="W221" i="1"/>
  <c r="X221" i="1" s="1"/>
  <c r="T168" i="1"/>
  <c r="S169" i="1" s="1"/>
  <c r="U167" i="1"/>
  <c r="K167" i="1"/>
  <c r="Q160" i="1"/>
  <c r="P161" i="1"/>
  <c r="O162" i="1" s="1"/>
  <c r="M196" i="1" l="1"/>
  <c r="AB195" i="1"/>
  <c r="Y195" i="1"/>
  <c r="W222" i="1"/>
  <c r="X222" i="1" s="1"/>
  <c r="U168" i="1"/>
  <c r="T169" i="1"/>
  <c r="S170" i="1" s="1"/>
  <c r="K168" i="1"/>
  <c r="Q161" i="1"/>
  <c r="P162" i="1"/>
  <c r="O163" i="1" s="1"/>
  <c r="M197" i="1" l="1"/>
  <c r="AB196" i="1"/>
  <c r="Y196" i="1"/>
  <c r="W223" i="1"/>
  <c r="X223" i="1"/>
  <c r="T170" i="1"/>
  <c r="S171" i="1" s="1"/>
  <c r="U169" i="1"/>
  <c r="K169" i="1"/>
  <c r="Q162" i="1"/>
  <c r="P163" i="1"/>
  <c r="O164" i="1" s="1"/>
  <c r="M198" i="1" l="1"/>
  <c r="AB197" i="1"/>
  <c r="Y197" i="1"/>
  <c r="W224" i="1"/>
  <c r="X224" i="1" s="1"/>
  <c r="U170" i="1"/>
  <c r="T171" i="1"/>
  <c r="S172" i="1" s="1"/>
  <c r="K170" i="1"/>
  <c r="Q163" i="1"/>
  <c r="P164" i="1"/>
  <c r="O165" i="1" s="1"/>
  <c r="M199" i="1" l="1"/>
  <c r="AB198" i="1"/>
  <c r="Y198" i="1"/>
  <c r="W225" i="1"/>
  <c r="X225" i="1" s="1"/>
  <c r="T172" i="1"/>
  <c r="S173" i="1" s="1"/>
  <c r="U171" i="1"/>
  <c r="K171" i="1"/>
  <c r="Q164" i="1"/>
  <c r="P165" i="1"/>
  <c r="O166" i="1" s="1"/>
  <c r="M200" i="1" l="1"/>
  <c r="AB199" i="1"/>
  <c r="Y199" i="1"/>
  <c r="W226" i="1"/>
  <c r="X226" i="1"/>
  <c r="U172" i="1"/>
  <c r="T173" i="1"/>
  <c r="S174" i="1" s="1"/>
  <c r="K172" i="1"/>
  <c r="Q165" i="1"/>
  <c r="P166" i="1"/>
  <c r="O167" i="1" s="1"/>
  <c r="M201" i="1" l="1"/>
  <c r="AB200" i="1"/>
  <c r="Y200" i="1"/>
  <c r="W227" i="1"/>
  <c r="X227" i="1"/>
  <c r="T174" i="1"/>
  <c r="S175" i="1" s="1"/>
  <c r="U173" i="1"/>
  <c r="K173" i="1"/>
  <c r="Q166" i="1"/>
  <c r="P167" i="1"/>
  <c r="O168" i="1" s="1"/>
  <c r="M202" i="1" l="1"/>
  <c r="AB201" i="1"/>
  <c r="Y201" i="1"/>
  <c r="W228" i="1"/>
  <c r="X228" i="1"/>
  <c r="U174" i="1"/>
  <c r="T175" i="1"/>
  <c r="S176" i="1" s="1"/>
  <c r="K174" i="1"/>
  <c r="Q167" i="1"/>
  <c r="P168" i="1"/>
  <c r="O169" i="1" s="1"/>
  <c r="M203" i="1" l="1"/>
  <c r="AB202" i="1"/>
  <c r="Y202" i="1"/>
  <c r="W229" i="1"/>
  <c r="X229" i="1" s="1"/>
  <c r="T176" i="1"/>
  <c r="S177" i="1" s="1"/>
  <c r="U175" i="1"/>
  <c r="K175" i="1"/>
  <c r="Q168" i="1"/>
  <c r="P169" i="1"/>
  <c r="O170" i="1" s="1"/>
  <c r="M204" i="1" l="1"/>
  <c r="AB203" i="1"/>
  <c r="Y203" i="1"/>
  <c r="W230" i="1"/>
  <c r="X230" i="1"/>
  <c r="T177" i="1"/>
  <c r="S178" i="1" s="1"/>
  <c r="U176" i="1"/>
  <c r="K176" i="1"/>
  <c r="Q169" i="1"/>
  <c r="P170" i="1"/>
  <c r="O171" i="1" s="1"/>
  <c r="M205" i="1" l="1"/>
  <c r="AB204" i="1"/>
  <c r="Y204" i="1"/>
  <c r="W231" i="1"/>
  <c r="X231" i="1"/>
  <c r="T178" i="1"/>
  <c r="S179" i="1" s="1"/>
  <c r="U177" i="1"/>
  <c r="K177" i="1"/>
  <c r="Q170" i="1"/>
  <c r="P171" i="1"/>
  <c r="O172" i="1" s="1"/>
  <c r="M206" i="1" l="1"/>
  <c r="AB205" i="1"/>
  <c r="Y205" i="1"/>
  <c r="W232" i="1"/>
  <c r="X232" i="1" s="1"/>
  <c r="T179" i="1"/>
  <c r="S180" i="1" s="1"/>
  <c r="U178" i="1"/>
  <c r="K178" i="1"/>
  <c r="Q171" i="1"/>
  <c r="P172" i="1"/>
  <c r="O173" i="1" s="1"/>
  <c r="M207" i="1" l="1"/>
  <c r="AB206" i="1"/>
  <c r="Y206" i="1"/>
  <c r="W233" i="1"/>
  <c r="X233" i="1" s="1"/>
  <c r="T180" i="1"/>
  <c r="S181" i="1" s="1"/>
  <c r="U179" i="1"/>
  <c r="K179" i="1"/>
  <c r="Q172" i="1"/>
  <c r="P173" i="1"/>
  <c r="O174" i="1" s="1"/>
  <c r="M208" i="1" l="1"/>
  <c r="AB207" i="1"/>
  <c r="Y207" i="1"/>
  <c r="W234" i="1"/>
  <c r="X234" i="1"/>
  <c r="T181" i="1"/>
  <c r="S182" i="1" s="1"/>
  <c r="U180" i="1"/>
  <c r="K180" i="1"/>
  <c r="Q173" i="1"/>
  <c r="P174" i="1"/>
  <c r="O175" i="1" s="1"/>
  <c r="M209" i="1" l="1"/>
  <c r="AB208" i="1"/>
  <c r="Y208" i="1"/>
  <c r="W235" i="1"/>
  <c r="X235" i="1"/>
  <c r="U181" i="1"/>
  <c r="T182" i="1"/>
  <c r="S183" i="1" s="1"/>
  <c r="K181" i="1"/>
  <c r="Q174" i="1"/>
  <c r="P175" i="1"/>
  <c r="O176" i="1" s="1"/>
  <c r="M210" i="1" l="1"/>
  <c r="AB209" i="1"/>
  <c r="Y209" i="1"/>
  <c r="W236" i="1"/>
  <c r="X236" i="1" s="1"/>
  <c r="T183" i="1"/>
  <c r="S184" i="1" s="1"/>
  <c r="U182" i="1"/>
  <c r="K182" i="1"/>
  <c r="Q175" i="1"/>
  <c r="P176" i="1"/>
  <c r="O177" i="1" s="1"/>
  <c r="M211" i="1" l="1"/>
  <c r="AB210" i="1"/>
  <c r="Y210" i="1"/>
  <c r="X237" i="1"/>
  <c r="W237" i="1"/>
  <c r="U183" i="1"/>
  <c r="T184" i="1"/>
  <c r="S185" i="1" s="1"/>
  <c r="K183" i="1"/>
  <c r="Q176" i="1"/>
  <c r="P177" i="1"/>
  <c r="O178" i="1" s="1"/>
  <c r="M212" i="1" l="1"/>
  <c r="AB211" i="1"/>
  <c r="Y211" i="1"/>
  <c r="W238" i="1"/>
  <c r="X238" i="1"/>
  <c r="T185" i="1"/>
  <c r="S186" i="1" s="1"/>
  <c r="U184" i="1"/>
  <c r="K184" i="1"/>
  <c r="Q177" i="1"/>
  <c r="P178" i="1"/>
  <c r="O179" i="1" s="1"/>
  <c r="M213" i="1" l="1"/>
  <c r="AB212" i="1"/>
  <c r="Y212" i="1"/>
  <c r="W239" i="1"/>
  <c r="X239" i="1"/>
  <c r="U185" i="1"/>
  <c r="T186" i="1"/>
  <c r="S187" i="1" s="1"/>
  <c r="K185" i="1"/>
  <c r="Q178" i="1"/>
  <c r="P179" i="1"/>
  <c r="O180" i="1" s="1"/>
  <c r="M214" i="1" l="1"/>
  <c r="AB213" i="1"/>
  <c r="Y213" i="1"/>
  <c r="W240" i="1"/>
  <c r="X240" i="1" s="1"/>
  <c r="T187" i="1"/>
  <c r="S188" i="1" s="1"/>
  <c r="U186" i="1"/>
  <c r="K186" i="1"/>
  <c r="Q179" i="1"/>
  <c r="P180" i="1"/>
  <c r="O181" i="1" s="1"/>
  <c r="M215" i="1" l="1"/>
  <c r="AB214" i="1"/>
  <c r="Y214" i="1"/>
  <c r="X241" i="1"/>
  <c r="W241" i="1"/>
  <c r="T188" i="1"/>
  <c r="S189" i="1" s="1"/>
  <c r="U187" i="1"/>
  <c r="K187" i="1"/>
  <c r="Q180" i="1"/>
  <c r="P181" i="1"/>
  <c r="O182" i="1" s="1"/>
  <c r="M216" i="1" l="1"/>
  <c r="AB215" i="1"/>
  <c r="Y215" i="1"/>
  <c r="W242" i="1"/>
  <c r="X242" i="1"/>
  <c r="T189" i="1"/>
  <c r="S190" i="1" s="1"/>
  <c r="U188" i="1"/>
  <c r="K188" i="1"/>
  <c r="Q181" i="1"/>
  <c r="P182" i="1"/>
  <c r="O183" i="1" s="1"/>
  <c r="M217" i="1" l="1"/>
  <c r="AB216" i="1"/>
  <c r="Y216" i="1"/>
  <c r="W243" i="1"/>
  <c r="X243" i="1" s="1"/>
  <c r="T190" i="1"/>
  <c r="S191" i="1" s="1"/>
  <c r="U189" i="1"/>
  <c r="K189" i="1"/>
  <c r="Q182" i="1"/>
  <c r="P183" i="1"/>
  <c r="O184" i="1" s="1"/>
  <c r="M218" i="1" l="1"/>
  <c r="AB217" i="1"/>
  <c r="Y217" i="1"/>
  <c r="W244" i="1"/>
  <c r="X244" i="1" s="1"/>
  <c r="U190" i="1"/>
  <c r="T191" i="1"/>
  <c r="S192" i="1" s="1"/>
  <c r="K190" i="1"/>
  <c r="Q183" i="1"/>
  <c r="P184" i="1"/>
  <c r="O185" i="1" s="1"/>
  <c r="M219" i="1" l="1"/>
  <c r="AB218" i="1"/>
  <c r="Y218" i="1"/>
  <c r="X245" i="1"/>
  <c r="W245" i="1"/>
  <c r="T192" i="1"/>
  <c r="S193" i="1" s="1"/>
  <c r="U191" i="1"/>
  <c r="K191" i="1"/>
  <c r="Q184" i="1"/>
  <c r="P185" i="1"/>
  <c r="O186" i="1" s="1"/>
  <c r="M220" i="1" l="1"/>
  <c r="AB219" i="1"/>
  <c r="Y219" i="1"/>
  <c r="W246" i="1"/>
  <c r="X246" i="1"/>
  <c r="U192" i="1"/>
  <c r="T193" i="1"/>
  <c r="S194" i="1" s="1"/>
  <c r="K192" i="1"/>
  <c r="Q185" i="1"/>
  <c r="P186" i="1"/>
  <c r="O187" i="1" s="1"/>
  <c r="M221" i="1" l="1"/>
  <c r="AB220" i="1"/>
  <c r="Y220" i="1"/>
  <c r="W247" i="1"/>
  <c r="X247" i="1"/>
  <c r="U193" i="1"/>
  <c r="T194" i="1"/>
  <c r="S195" i="1" s="1"/>
  <c r="K193" i="1"/>
  <c r="Q186" i="1"/>
  <c r="P187" i="1"/>
  <c r="O188" i="1" s="1"/>
  <c r="M222" i="1" l="1"/>
  <c r="AB221" i="1"/>
  <c r="Y221" i="1"/>
  <c r="W248" i="1"/>
  <c r="X248" i="1" s="1"/>
  <c r="T195" i="1"/>
  <c r="S196" i="1" s="1"/>
  <c r="U194" i="1"/>
  <c r="K194" i="1"/>
  <c r="Q187" i="1"/>
  <c r="P188" i="1"/>
  <c r="O189" i="1" s="1"/>
  <c r="M223" i="1" l="1"/>
  <c r="AB222" i="1"/>
  <c r="Y222" i="1"/>
  <c r="X249" i="1"/>
  <c r="W249" i="1"/>
  <c r="U195" i="1"/>
  <c r="T196" i="1"/>
  <c r="S197" i="1" s="1"/>
  <c r="K195" i="1"/>
  <c r="Q188" i="1"/>
  <c r="P189" i="1"/>
  <c r="O190" i="1" s="1"/>
  <c r="M224" i="1" l="1"/>
  <c r="AB223" i="1"/>
  <c r="Y223" i="1"/>
  <c r="W250" i="1"/>
  <c r="X250" i="1"/>
  <c r="T197" i="1"/>
  <c r="S198" i="1" s="1"/>
  <c r="U196" i="1"/>
  <c r="K196" i="1"/>
  <c r="Q189" i="1"/>
  <c r="P190" i="1"/>
  <c r="O191" i="1" s="1"/>
  <c r="M225" i="1" l="1"/>
  <c r="AB224" i="1"/>
  <c r="Y224" i="1"/>
  <c r="W251" i="1"/>
  <c r="X251" i="1"/>
  <c r="T198" i="1"/>
  <c r="S199" i="1" s="1"/>
  <c r="U197" i="1"/>
  <c r="K197" i="1"/>
  <c r="Q190" i="1"/>
  <c r="P191" i="1"/>
  <c r="O192" i="1" s="1"/>
  <c r="M226" i="1" l="1"/>
  <c r="AB225" i="1"/>
  <c r="Y225" i="1"/>
  <c r="W252" i="1"/>
  <c r="X252" i="1" s="1"/>
  <c r="T199" i="1"/>
  <c r="S200" i="1" s="1"/>
  <c r="U198" i="1"/>
  <c r="K198" i="1"/>
  <c r="Q191" i="1"/>
  <c r="P192" i="1"/>
  <c r="O193" i="1" s="1"/>
  <c r="M227" i="1" l="1"/>
  <c r="AB226" i="1"/>
  <c r="Y226" i="1"/>
  <c r="X253" i="1"/>
  <c r="W253" i="1"/>
  <c r="U199" i="1"/>
  <c r="T200" i="1"/>
  <c r="S201" i="1" s="1"/>
  <c r="K199" i="1"/>
  <c r="Q192" i="1"/>
  <c r="P193" i="1"/>
  <c r="O194" i="1" s="1"/>
  <c r="M228" i="1" l="1"/>
  <c r="AB227" i="1"/>
  <c r="Y227" i="1"/>
  <c r="W254" i="1"/>
  <c r="X254" i="1" s="1"/>
  <c r="U200" i="1"/>
  <c r="T201" i="1"/>
  <c r="S202" i="1" s="1"/>
  <c r="K200" i="1"/>
  <c r="Q193" i="1"/>
  <c r="P194" i="1"/>
  <c r="O195" i="1" s="1"/>
  <c r="M229" i="1" l="1"/>
  <c r="AB228" i="1"/>
  <c r="Y228" i="1"/>
  <c r="W255" i="1"/>
  <c r="X255" i="1" s="1"/>
  <c r="T202" i="1"/>
  <c r="S203" i="1" s="1"/>
  <c r="U201" i="1"/>
  <c r="K201" i="1"/>
  <c r="Q194" i="1"/>
  <c r="P195" i="1"/>
  <c r="O196" i="1" s="1"/>
  <c r="M230" i="1" l="1"/>
  <c r="AB229" i="1"/>
  <c r="Y229" i="1"/>
  <c r="W256" i="1"/>
  <c r="X256" i="1" s="1"/>
  <c r="T203" i="1"/>
  <c r="S204" i="1" s="1"/>
  <c r="U202" i="1"/>
  <c r="K202" i="1"/>
  <c r="Q195" i="1"/>
  <c r="P196" i="1"/>
  <c r="O197" i="1" s="1"/>
  <c r="M231" i="1" l="1"/>
  <c r="AB230" i="1"/>
  <c r="Y230" i="1"/>
  <c r="W257" i="1"/>
  <c r="X257" i="1" s="1"/>
  <c r="T204" i="1"/>
  <c r="S205" i="1" s="1"/>
  <c r="U203" i="1"/>
  <c r="K203" i="1"/>
  <c r="Q196" i="1"/>
  <c r="P197" i="1"/>
  <c r="O198" i="1" s="1"/>
  <c r="M232" i="1" l="1"/>
  <c r="AB231" i="1"/>
  <c r="Y231" i="1"/>
  <c r="W258" i="1"/>
  <c r="X258" i="1" s="1"/>
  <c r="T205" i="1"/>
  <c r="S206" i="1" s="1"/>
  <c r="U204" i="1"/>
  <c r="K204" i="1"/>
  <c r="Q197" i="1"/>
  <c r="P198" i="1"/>
  <c r="O199" i="1" s="1"/>
  <c r="M233" i="1" l="1"/>
  <c r="AB232" i="1"/>
  <c r="Y232" i="1"/>
  <c r="W259" i="1"/>
  <c r="X259" i="1"/>
  <c r="T206" i="1"/>
  <c r="S207" i="1" s="1"/>
  <c r="U205" i="1"/>
  <c r="K205" i="1"/>
  <c r="Q198" i="1"/>
  <c r="P199" i="1"/>
  <c r="O200" i="1" s="1"/>
  <c r="M234" i="1" l="1"/>
  <c r="AB233" i="1"/>
  <c r="Y233" i="1"/>
  <c r="W260" i="1"/>
  <c r="X260" i="1" s="1"/>
  <c r="U206" i="1"/>
  <c r="T207" i="1"/>
  <c r="S208" i="1" s="1"/>
  <c r="K206" i="1"/>
  <c r="Q199" i="1"/>
  <c r="P200" i="1"/>
  <c r="O201" i="1" s="1"/>
  <c r="M235" i="1" l="1"/>
  <c r="AB234" i="1"/>
  <c r="Y234" i="1"/>
  <c r="W261" i="1"/>
  <c r="X261" i="1" s="1"/>
  <c r="U207" i="1"/>
  <c r="T208" i="1"/>
  <c r="S209" i="1" s="1"/>
  <c r="K207" i="1"/>
  <c r="Q200" i="1"/>
  <c r="P201" i="1"/>
  <c r="O202" i="1" s="1"/>
  <c r="M236" i="1" l="1"/>
  <c r="AB235" i="1"/>
  <c r="Y235" i="1"/>
  <c r="W262" i="1"/>
  <c r="X262" i="1"/>
  <c r="T209" i="1"/>
  <c r="S210" i="1" s="1"/>
  <c r="U208" i="1"/>
  <c r="K208" i="1"/>
  <c r="Q201" i="1"/>
  <c r="P202" i="1"/>
  <c r="O203" i="1" s="1"/>
  <c r="M237" i="1" l="1"/>
  <c r="AB236" i="1"/>
  <c r="Y236" i="1"/>
  <c r="W263" i="1"/>
  <c r="X263" i="1" s="1"/>
  <c r="U209" i="1"/>
  <c r="T210" i="1"/>
  <c r="S211" i="1" s="1"/>
  <c r="K209" i="1"/>
  <c r="Q202" i="1"/>
  <c r="P203" i="1"/>
  <c r="O204" i="1" s="1"/>
  <c r="M238" i="1" l="1"/>
  <c r="AB237" i="1"/>
  <c r="Y237" i="1"/>
  <c r="W264" i="1"/>
  <c r="X264" i="1" s="1"/>
  <c r="T211" i="1"/>
  <c r="S212" i="1" s="1"/>
  <c r="U210" i="1"/>
  <c r="K210" i="1"/>
  <c r="Q203" i="1"/>
  <c r="P204" i="1"/>
  <c r="O205" i="1" s="1"/>
  <c r="M239" i="1" l="1"/>
  <c r="AB238" i="1"/>
  <c r="Y238" i="1"/>
  <c r="W265" i="1"/>
  <c r="X265" i="1" s="1"/>
  <c r="U211" i="1"/>
  <c r="T212" i="1"/>
  <c r="S213" i="1" s="1"/>
  <c r="K211" i="1"/>
  <c r="Q204" i="1"/>
  <c r="P205" i="1"/>
  <c r="O206" i="1" s="1"/>
  <c r="M240" i="1" l="1"/>
  <c r="AB239" i="1"/>
  <c r="Y239" i="1"/>
  <c r="W266" i="1"/>
  <c r="X266" i="1" s="1"/>
  <c r="T213" i="1"/>
  <c r="S214" i="1" s="1"/>
  <c r="U212" i="1"/>
  <c r="K212" i="1"/>
  <c r="Q205" i="1"/>
  <c r="P206" i="1"/>
  <c r="O207" i="1" s="1"/>
  <c r="M241" i="1" l="1"/>
  <c r="AB240" i="1"/>
  <c r="Y240" i="1"/>
  <c r="W267" i="1"/>
  <c r="X267" i="1" s="1"/>
  <c r="U213" i="1"/>
  <c r="T214" i="1"/>
  <c r="S215" i="1" s="1"/>
  <c r="K213" i="1"/>
  <c r="Q206" i="1"/>
  <c r="P207" i="1"/>
  <c r="O208" i="1" s="1"/>
  <c r="M242" i="1" l="1"/>
  <c r="AB241" i="1"/>
  <c r="Y241" i="1"/>
  <c r="W268" i="1"/>
  <c r="X268" i="1"/>
  <c r="T215" i="1"/>
  <c r="S216" i="1" s="1"/>
  <c r="U214" i="1"/>
  <c r="K214" i="1"/>
  <c r="Q207" i="1"/>
  <c r="P208" i="1"/>
  <c r="O209" i="1" s="1"/>
  <c r="M243" i="1" l="1"/>
  <c r="AB242" i="1"/>
  <c r="Y242" i="1"/>
  <c r="W269" i="1"/>
  <c r="X269" i="1" s="1"/>
  <c r="T216" i="1"/>
  <c r="S217" i="1" s="1"/>
  <c r="U215" i="1"/>
  <c r="K215" i="1"/>
  <c r="Q208" i="1"/>
  <c r="P209" i="1"/>
  <c r="O210" i="1" s="1"/>
  <c r="M244" i="1" l="1"/>
  <c r="AB243" i="1"/>
  <c r="Y243" i="1"/>
  <c r="W270" i="1"/>
  <c r="X270" i="1" s="1"/>
  <c r="T217" i="1"/>
  <c r="S218" i="1" s="1"/>
  <c r="U216" i="1"/>
  <c r="K216" i="1"/>
  <c r="Q209" i="1"/>
  <c r="P210" i="1"/>
  <c r="O211" i="1" s="1"/>
  <c r="M245" i="1" l="1"/>
  <c r="AB244" i="1"/>
  <c r="Y244" i="1"/>
  <c r="W271" i="1"/>
  <c r="X271" i="1" s="1"/>
  <c r="U217" i="1"/>
  <c r="T218" i="1"/>
  <c r="S219" i="1" s="1"/>
  <c r="K217" i="1"/>
  <c r="Q210" i="1"/>
  <c r="P211" i="1"/>
  <c r="O212" i="1" s="1"/>
  <c r="M246" i="1" l="1"/>
  <c r="AB245" i="1"/>
  <c r="Y245" i="1"/>
  <c r="W272" i="1"/>
  <c r="X272" i="1"/>
  <c r="T219" i="1"/>
  <c r="S220" i="1" s="1"/>
  <c r="U218" i="1"/>
  <c r="K218" i="1"/>
  <c r="Q211" i="1"/>
  <c r="P212" i="1"/>
  <c r="O213" i="1" s="1"/>
  <c r="M247" i="1" l="1"/>
  <c r="AB246" i="1"/>
  <c r="Y246" i="1"/>
  <c r="X273" i="1"/>
  <c r="W273" i="1"/>
  <c r="U219" i="1"/>
  <c r="T220" i="1"/>
  <c r="S221" i="1" s="1"/>
  <c r="K219" i="1"/>
  <c r="Q212" i="1"/>
  <c r="P213" i="1"/>
  <c r="O214" i="1" s="1"/>
  <c r="M248" i="1" l="1"/>
  <c r="AB247" i="1"/>
  <c r="Y247" i="1"/>
  <c r="W274" i="1"/>
  <c r="X274" i="1" s="1"/>
  <c r="U220" i="1"/>
  <c r="T221" i="1"/>
  <c r="S222" i="1" s="1"/>
  <c r="K220" i="1"/>
  <c r="Q213" i="1"/>
  <c r="P214" i="1"/>
  <c r="O215" i="1" s="1"/>
  <c r="M249" i="1" l="1"/>
  <c r="AB248" i="1"/>
  <c r="Y248" i="1"/>
  <c r="W275" i="1"/>
  <c r="X275" i="1" s="1"/>
  <c r="T222" i="1"/>
  <c r="S223" i="1" s="1"/>
  <c r="U221" i="1"/>
  <c r="K221" i="1"/>
  <c r="Q214" i="1"/>
  <c r="P215" i="1"/>
  <c r="O216" i="1" s="1"/>
  <c r="M250" i="1" l="1"/>
  <c r="AB249" i="1"/>
  <c r="Y249" i="1"/>
  <c r="W276" i="1"/>
  <c r="X276" i="1"/>
  <c r="T223" i="1"/>
  <c r="S224" i="1" s="1"/>
  <c r="U222" i="1"/>
  <c r="K222" i="1"/>
  <c r="Q215" i="1"/>
  <c r="P216" i="1"/>
  <c r="O217" i="1" s="1"/>
  <c r="M251" i="1" l="1"/>
  <c r="AB250" i="1"/>
  <c r="Y250" i="1"/>
  <c r="W277" i="1"/>
  <c r="X277" i="1" s="1"/>
  <c r="U223" i="1"/>
  <c r="T224" i="1"/>
  <c r="S225" i="1" s="1"/>
  <c r="K223" i="1"/>
  <c r="Q216" i="1"/>
  <c r="P217" i="1"/>
  <c r="O218" i="1" s="1"/>
  <c r="M252" i="1" l="1"/>
  <c r="AB251" i="1"/>
  <c r="Y251" i="1"/>
  <c r="W278" i="1"/>
  <c r="X278" i="1" s="1"/>
  <c r="U224" i="1"/>
  <c r="T225" i="1"/>
  <c r="S226" i="1" s="1"/>
  <c r="K224" i="1"/>
  <c r="Q217" i="1"/>
  <c r="P218" i="1"/>
  <c r="O219" i="1" s="1"/>
  <c r="M253" i="1" l="1"/>
  <c r="AB252" i="1"/>
  <c r="Y252" i="1"/>
  <c r="W279" i="1"/>
  <c r="X279" i="1" s="1"/>
  <c r="T226" i="1"/>
  <c r="S227" i="1" s="1"/>
  <c r="U225" i="1"/>
  <c r="K225" i="1"/>
  <c r="Q218" i="1"/>
  <c r="P219" i="1"/>
  <c r="O220" i="1" s="1"/>
  <c r="M254" i="1" l="1"/>
  <c r="AB253" i="1"/>
  <c r="Y253" i="1"/>
  <c r="W280" i="1"/>
  <c r="X280" i="1"/>
  <c r="T227" i="1"/>
  <c r="S228" i="1" s="1"/>
  <c r="U226" i="1"/>
  <c r="K226" i="1"/>
  <c r="Q219" i="1"/>
  <c r="P220" i="1"/>
  <c r="O221" i="1" s="1"/>
  <c r="M255" i="1" l="1"/>
  <c r="AB254" i="1"/>
  <c r="Y254" i="1"/>
  <c r="X281" i="1"/>
  <c r="W281" i="1"/>
  <c r="T228" i="1"/>
  <c r="S229" i="1" s="1"/>
  <c r="U227" i="1"/>
  <c r="K227" i="1"/>
  <c r="Q220" i="1"/>
  <c r="P221" i="1"/>
  <c r="O222" i="1" s="1"/>
  <c r="M256" i="1" l="1"/>
  <c r="AB255" i="1"/>
  <c r="Y255" i="1"/>
  <c r="W282" i="1"/>
  <c r="X282" i="1"/>
  <c r="T229" i="1"/>
  <c r="S230" i="1" s="1"/>
  <c r="U228" i="1"/>
  <c r="K228" i="1"/>
  <c r="Q221" i="1"/>
  <c r="P222" i="1"/>
  <c r="O223" i="1" s="1"/>
  <c r="M257" i="1" l="1"/>
  <c r="AB256" i="1"/>
  <c r="Y256" i="1"/>
  <c r="W283" i="1"/>
  <c r="X283" i="1"/>
  <c r="T230" i="1"/>
  <c r="S231" i="1" s="1"/>
  <c r="U229" i="1"/>
  <c r="K229" i="1"/>
  <c r="Q222" i="1"/>
  <c r="P223" i="1"/>
  <c r="O224" i="1" s="1"/>
  <c r="M258" i="1" l="1"/>
  <c r="AB257" i="1"/>
  <c r="Y257" i="1"/>
  <c r="W284" i="1"/>
  <c r="X284" i="1" s="1"/>
  <c r="U230" i="1"/>
  <c r="T231" i="1"/>
  <c r="S232" i="1" s="1"/>
  <c r="K230" i="1"/>
  <c r="Q223" i="1"/>
  <c r="P224" i="1"/>
  <c r="O225" i="1" s="1"/>
  <c r="M259" i="1" l="1"/>
  <c r="AB258" i="1"/>
  <c r="Y258" i="1"/>
  <c r="X285" i="1"/>
  <c r="W285" i="1"/>
  <c r="T232" i="1"/>
  <c r="S233" i="1" s="1"/>
  <c r="U231" i="1"/>
  <c r="K231" i="1"/>
  <c r="Q224" i="1"/>
  <c r="P225" i="1"/>
  <c r="O226" i="1" s="1"/>
  <c r="M260" i="1" l="1"/>
  <c r="AB259" i="1"/>
  <c r="Y259" i="1"/>
  <c r="W286" i="1"/>
  <c r="X286" i="1"/>
  <c r="T233" i="1"/>
  <c r="S234" i="1" s="1"/>
  <c r="U232" i="1"/>
  <c r="K232" i="1"/>
  <c r="Q225" i="1"/>
  <c r="P226" i="1"/>
  <c r="O227" i="1" s="1"/>
  <c r="M261" i="1" l="1"/>
  <c r="AB260" i="1"/>
  <c r="Y260" i="1"/>
  <c r="W287" i="1"/>
  <c r="X287" i="1"/>
  <c r="U233" i="1"/>
  <c r="T234" i="1"/>
  <c r="S235" i="1" s="1"/>
  <c r="K233" i="1"/>
  <c r="Q226" i="1"/>
  <c r="P227" i="1"/>
  <c r="O228" i="1" s="1"/>
  <c r="M262" i="1" l="1"/>
  <c r="AB261" i="1"/>
  <c r="Y261" i="1"/>
  <c r="W288" i="1"/>
  <c r="X288" i="1" s="1"/>
  <c r="T235" i="1"/>
  <c r="S236" i="1" s="1"/>
  <c r="U234" i="1"/>
  <c r="K234" i="1"/>
  <c r="Q227" i="1"/>
  <c r="P228" i="1"/>
  <c r="O229" i="1" s="1"/>
  <c r="M263" i="1" l="1"/>
  <c r="AB262" i="1"/>
  <c r="Y262" i="1"/>
  <c r="W289" i="1"/>
  <c r="X289" i="1"/>
  <c r="U235" i="1"/>
  <c r="T236" i="1"/>
  <c r="S237" i="1" s="1"/>
  <c r="K235" i="1"/>
  <c r="Q228" i="1"/>
  <c r="P229" i="1"/>
  <c r="O230" i="1" s="1"/>
  <c r="M264" i="1" l="1"/>
  <c r="AB263" i="1"/>
  <c r="Y263" i="1"/>
  <c r="W290" i="1"/>
  <c r="X290" i="1"/>
  <c r="U236" i="1"/>
  <c r="T237" i="1"/>
  <c r="S238" i="1" s="1"/>
  <c r="K236" i="1"/>
  <c r="Q229" i="1"/>
  <c r="P230" i="1"/>
  <c r="O231" i="1" s="1"/>
  <c r="M265" i="1" l="1"/>
  <c r="AB264" i="1"/>
  <c r="Y264" i="1"/>
  <c r="W291" i="1"/>
  <c r="X291" i="1" s="1"/>
  <c r="U237" i="1"/>
  <c r="T238" i="1"/>
  <c r="S239" i="1" s="1"/>
  <c r="K237" i="1"/>
  <c r="Q230" i="1"/>
  <c r="P231" i="1"/>
  <c r="O232" i="1" s="1"/>
  <c r="M266" i="1" l="1"/>
  <c r="AB265" i="1"/>
  <c r="Y265" i="1"/>
  <c r="W292" i="1"/>
  <c r="X292" i="1" s="1"/>
  <c r="T239" i="1"/>
  <c r="S240" i="1" s="1"/>
  <c r="U238" i="1"/>
  <c r="K238" i="1"/>
  <c r="Q231" i="1"/>
  <c r="P232" i="1"/>
  <c r="O233" i="1" s="1"/>
  <c r="M267" i="1" l="1"/>
  <c r="AB266" i="1"/>
  <c r="Y266" i="1"/>
  <c r="W293" i="1"/>
  <c r="X293" i="1"/>
  <c r="T240" i="1"/>
  <c r="S241" i="1" s="1"/>
  <c r="U239" i="1"/>
  <c r="K239" i="1"/>
  <c r="Q232" i="1"/>
  <c r="P233" i="1"/>
  <c r="O234" i="1" s="1"/>
  <c r="M268" i="1" l="1"/>
  <c r="AB267" i="1"/>
  <c r="Y267" i="1"/>
  <c r="W294" i="1"/>
  <c r="X294" i="1"/>
  <c r="T241" i="1"/>
  <c r="S242" i="1" s="1"/>
  <c r="U240" i="1"/>
  <c r="K240" i="1"/>
  <c r="Q233" i="1"/>
  <c r="P234" i="1"/>
  <c r="O235" i="1" s="1"/>
  <c r="M269" i="1" l="1"/>
  <c r="AB268" i="1"/>
  <c r="Y268" i="1"/>
  <c r="W295" i="1"/>
  <c r="X295" i="1" s="1"/>
  <c r="U241" i="1"/>
  <c r="T242" i="1"/>
  <c r="S243" i="1" s="1"/>
  <c r="K241" i="1"/>
  <c r="Q234" i="1"/>
  <c r="P235" i="1"/>
  <c r="O236" i="1" s="1"/>
  <c r="M270" i="1" l="1"/>
  <c r="AB269" i="1"/>
  <c r="Y269" i="1"/>
  <c r="W296" i="1"/>
  <c r="X296" i="1" s="1"/>
  <c r="T243" i="1"/>
  <c r="S244" i="1" s="1"/>
  <c r="U242" i="1"/>
  <c r="K242" i="1"/>
  <c r="Q235" i="1"/>
  <c r="P236" i="1"/>
  <c r="O237" i="1" s="1"/>
  <c r="M271" i="1" l="1"/>
  <c r="AB270" i="1"/>
  <c r="Y270" i="1"/>
  <c r="W297" i="1"/>
  <c r="X297" i="1"/>
  <c r="T244" i="1"/>
  <c r="S245" i="1" s="1"/>
  <c r="U243" i="1"/>
  <c r="K243" i="1"/>
  <c r="Q236" i="1"/>
  <c r="P237" i="1"/>
  <c r="O238" i="1" s="1"/>
  <c r="M272" i="1" l="1"/>
  <c r="AB271" i="1"/>
  <c r="Y271" i="1"/>
  <c r="W298" i="1"/>
  <c r="X298" i="1"/>
  <c r="T245" i="1"/>
  <c r="S246" i="1" s="1"/>
  <c r="U244" i="1"/>
  <c r="K244" i="1"/>
  <c r="Q237" i="1"/>
  <c r="P238" i="1"/>
  <c r="O239" i="1" s="1"/>
  <c r="M273" i="1" l="1"/>
  <c r="AB272" i="1"/>
  <c r="Y272" i="1"/>
  <c r="W299" i="1"/>
  <c r="X299" i="1" s="1"/>
  <c r="U245" i="1"/>
  <c r="T246" i="1"/>
  <c r="S247" i="1" s="1"/>
  <c r="K245" i="1"/>
  <c r="Q238" i="1"/>
  <c r="P239" i="1"/>
  <c r="O240" i="1" s="1"/>
  <c r="M274" i="1" l="1"/>
  <c r="AB273" i="1"/>
  <c r="Y273" i="1"/>
  <c r="W300" i="1"/>
  <c r="X300" i="1" s="1"/>
  <c r="T247" i="1"/>
  <c r="S248" i="1" s="1"/>
  <c r="U246" i="1"/>
  <c r="K246" i="1"/>
  <c r="Q239" i="1"/>
  <c r="P240" i="1"/>
  <c r="O241" i="1" s="1"/>
  <c r="M275" i="1" l="1"/>
  <c r="AB274" i="1"/>
  <c r="Y274" i="1"/>
  <c r="W301" i="1"/>
  <c r="X301" i="1"/>
  <c r="U247" i="1"/>
  <c r="T248" i="1"/>
  <c r="S249" i="1" s="1"/>
  <c r="K247" i="1"/>
  <c r="Q240" i="1"/>
  <c r="P241" i="1"/>
  <c r="O242" i="1" s="1"/>
  <c r="M276" i="1" l="1"/>
  <c r="AB275" i="1"/>
  <c r="Y275" i="1"/>
  <c r="W302" i="1"/>
  <c r="X302" i="1"/>
  <c r="T249" i="1"/>
  <c r="S250" i="1" s="1"/>
  <c r="U248" i="1"/>
  <c r="K248" i="1"/>
  <c r="Q241" i="1"/>
  <c r="P242" i="1"/>
  <c r="O243" i="1" s="1"/>
  <c r="M277" i="1" l="1"/>
  <c r="AB276" i="1"/>
  <c r="Y276" i="1"/>
  <c r="W303" i="1"/>
  <c r="X303" i="1" s="1"/>
  <c r="T250" i="1"/>
  <c r="S251" i="1" s="1"/>
  <c r="U249" i="1"/>
  <c r="K249" i="1"/>
  <c r="Q242" i="1"/>
  <c r="P243" i="1"/>
  <c r="O244" i="1" s="1"/>
  <c r="M278" i="1" l="1"/>
  <c r="AB277" i="1"/>
  <c r="Y277" i="1"/>
  <c r="W304" i="1"/>
  <c r="X304" i="1" s="1"/>
  <c r="U250" i="1"/>
  <c r="T251" i="1"/>
  <c r="S252" i="1" s="1"/>
  <c r="K250" i="1"/>
  <c r="Q243" i="1"/>
  <c r="P244" i="1"/>
  <c r="O245" i="1" s="1"/>
  <c r="M279" i="1" l="1"/>
  <c r="AB278" i="1"/>
  <c r="Y278" i="1"/>
  <c r="W305" i="1"/>
  <c r="X305" i="1"/>
  <c r="T252" i="1"/>
  <c r="S253" i="1" s="1"/>
  <c r="U251" i="1"/>
  <c r="K251" i="1"/>
  <c r="Q244" i="1"/>
  <c r="P245" i="1"/>
  <c r="O246" i="1" s="1"/>
  <c r="M280" i="1" l="1"/>
  <c r="AB279" i="1"/>
  <c r="Y279" i="1"/>
  <c r="W306" i="1"/>
  <c r="X306" i="1"/>
  <c r="U252" i="1"/>
  <c r="T253" i="1"/>
  <c r="S254" i="1" s="1"/>
  <c r="K252" i="1"/>
  <c r="Q245" i="1"/>
  <c r="P246" i="1"/>
  <c r="O247" i="1" s="1"/>
  <c r="M281" i="1" l="1"/>
  <c r="AB280" i="1"/>
  <c r="Y280" i="1"/>
  <c r="W307" i="1"/>
  <c r="X307" i="1" s="1"/>
  <c r="T254" i="1"/>
  <c r="S255" i="1" s="1"/>
  <c r="U253" i="1"/>
  <c r="K253" i="1"/>
  <c r="Q246" i="1"/>
  <c r="P247" i="1"/>
  <c r="O248" i="1" s="1"/>
  <c r="M282" i="1" l="1"/>
  <c r="AB281" i="1"/>
  <c r="Y281" i="1"/>
  <c r="W308" i="1"/>
  <c r="X308" i="1" s="1"/>
  <c r="U254" i="1"/>
  <c r="T255" i="1"/>
  <c r="S256" i="1" s="1"/>
  <c r="K254" i="1"/>
  <c r="Q247" i="1"/>
  <c r="P248" i="1"/>
  <c r="O249" i="1" s="1"/>
  <c r="M283" i="1" l="1"/>
  <c r="AB282" i="1"/>
  <c r="Y282" i="1"/>
  <c r="W309" i="1"/>
  <c r="X309" i="1"/>
  <c r="T256" i="1"/>
  <c r="S257" i="1" s="1"/>
  <c r="U255" i="1"/>
  <c r="K255" i="1"/>
  <c r="Q248" i="1"/>
  <c r="P249" i="1"/>
  <c r="O250" i="1" s="1"/>
  <c r="M284" i="1" l="1"/>
  <c r="AB283" i="1"/>
  <c r="Y283" i="1"/>
  <c r="W310" i="1"/>
  <c r="X310" i="1"/>
  <c r="T257" i="1"/>
  <c r="S258" i="1" s="1"/>
  <c r="U256" i="1"/>
  <c r="K256" i="1"/>
  <c r="Q249" i="1"/>
  <c r="P250" i="1"/>
  <c r="O251" i="1" s="1"/>
  <c r="M285" i="1" l="1"/>
  <c r="AB284" i="1"/>
  <c r="Y284" i="1"/>
  <c r="W311" i="1"/>
  <c r="X311" i="1" s="1"/>
  <c r="U257" i="1"/>
  <c r="T258" i="1"/>
  <c r="S259" i="1" s="1"/>
  <c r="K257" i="1"/>
  <c r="Q250" i="1"/>
  <c r="P251" i="1"/>
  <c r="O252" i="1" s="1"/>
  <c r="M286" i="1" l="1"/>
  <c r="AB285" i="1"/>
  <c r="Y285" i="1"/>
  <c r="W312" i="1"/>
  <c r="X312" i="1" s="1"/>
  <c r="U258" i="1"/>
  <c r="T259" i="1"/>
  <c r="S260" i="1" s="1"/>
  <c r="K258" i="1"/>
  <c r="Q251" i="1"/>
  <c r="P252" i="1"/>
  <c r="O253" i="1" s="1"/>
  <c r="M287" i="1" l="1"/>
  <c r="AB286" i="1"/>
  <c r="Y286" i="1"/>
  <c r="W313" i="1"/>
  <c r="X313" i="1" s="1"/>
  <c r="T260" i="1"/>
  <c r="S261" i="1" s="1"/>
  <c r="U259" i="1"/>
  <c r="K259" i="1"/>
  <c r="Q252" i="1"/>
  <c r="P253" i="1"/>
  <c r="O254" i="1" s="1"/>
  <c r="M288" i="1" l="1"/>
  <c r="AB287" i="1"/>
  <c r="Y287" i="1"/>
  <c r="W314" i="1"/>
  <c r="X314" i="1"/>
  <c r="U260" i="1"/>
  <c r="T261" i="1"/>
  <c r="S262" i="1" s="1"/>
  <c r="K260" i="1"/>
  <c r="Q253" i="1"/>
  <c r="P254" i="1"/>
  <c r="O255" i="1" s="1"/>
  <c r="M289" i="1" l="1"/>
  <c r="AB288" i="1"/>
  <c r="Y288" i="1"/>
  <c r="W315" i="1"/>
  <c r="X315" i="1" s="1"/>
  <c r="U261" i="1"/>
  <c r="T262" i="1"/>
  <c r="S263" i="1" s="1"/>
  <c r="K261" i="1"/>
  <c r="Q254" i="1"/>
  <c r="P255" i="1"/>
  <c r="O256" i="1" s="1"/>
  <c r="M290" i="1" l="1"/>
  <c r="AB289" i="1"/>
  <c r="Y289" i="1"/>
  <c r="W316" i="1"/>
  <c r="X316" i="1" s="1"/>
  <c r="U262" i="1"/>
  <c r="T263" i="1"/>
  <c r="S264" i="1" s="1"/>
  <c r="K262" i="1"/>
  <c r="Q255" i="1"/>
  <c r="P256" i="1"/>
  <c r="O257" i="1" s="1"/>
  <c r="M291" i="1" l="1"/>
  <c r="AB290" i="1"/>
  <c r="Y290" i="1"/>
  <c r="W317" i="1"/>
  <c r="X317" i="1"/>
  <c r="T264" i="1"/>
  <c r="S265" i="1" s="1"/>
  <c r="U263" i="1"/>
  <c r="K263" i="1"/>
  <c r="Q256" i="1"/>
  <c r="P257" i="1"/>
  <c r="O258" i="1" s="1"/>
  <c r="M292" i="1" l="1"/>
  <c r="AB291" i="1"/>
  <c r="Y291" i="1"/>
  <c r="W318" i="1"/>
  <c r="X318" i="1"/>
  <c r="T265" i="1"/>
  <c r="S266" i="1" s="1"/>
  <c r="U264" i="1"/>
  <c r="K264" i="1"/>
  <c r="Q257" i="1"/>
  <c r="P258" i="1"/>
  <c r="O259" i="1" s="1"/>
  <c r="M293" i="1" l="1"/>
  <c r="AB292" i="1"/>
  <c r="Y292" i="1"/>
  <c r="W319" i="1"/>
  <c r="X319" i="1" s="1"/>
  <c r="T266" i="1"/>
  <c r="S267" i="1" s="1"/>
  <c r="U265" i="1"/>
  <c r="K265" i="1"/>
  <c r="Q258" i="1"/>
  <c r="P259" i="1"/>
  <c r="O260" i="1" s="1"/>
  <c r="M294" i="1" l="1"/>
  <c r="AB293" i="1"/>
  <c r="Y293" i="1"/>
  <c r="W320" i="1"/>
  <c r="X320" i="1" s="1"/>
  <c r="T267" i="1"/>
  <c r="S268" i="1" s="1"/>
  <c r="U266" i="1"/>
  <c r="K266" i="1"/>
  <c r="Q259" i="1"/>
  <c r="P260" i="1"/>
  <c r="O261" i="1" s="1"/>
  <c r="M295" i="1" l="1"/>
  <c r="AB294" i="1"/>
  <c r="Y294" i="1"/>
  <c r="W321" i="1"/>
  <c r="X321" i="1"/>
  <c r="U267" i="1"/>
  <c r="T268" i="1"/>
  <c r="S269" i="1" s="1"/>
  <c r="K267" i="1"/>
  <c r="Q260" i="1"/>
  <c r="P261" i="1"/>
  <c r="O262" i="1" s="1"/>
  <c r="M296" i="1" l="1"/>
  <c r="AB295" i="1"/>
  <c r="Y295" i="1"/>
  <c r="W322" i="1"/>
  <c r="X322" i="1"/>
  <c r="T269" i="1"/>
  <c r="S270" i="1" s="1"/>
  <c r="U268" i="1"/>
  <c r="K268" i="1"/>
  <c r="Q261" i="1"/>
  <c r="P262" i="1"/>
  <c r="O263" i="1" s="1"/>
  <c r="M297" i="1" l="1"/>
  <c r="AB296" i="1"/>
  <c r="Y296" i="1"/>
  <c r="W323" i="1"/>
  <c r="X323" i="1" s="1"/>
  <c r="T270" i="1"/>
  <c r="S271" i="1" s="1"/>
  <c r="U269" i="1"/>
  <c r="K269" i="1"/>
  <c r="Q262" i="1"/>
  <c r="P263" i="1"/>
  <c r="O264" i="1" s="1"/>
  <c r="M298" i="1" l="1"/>
  <c r="AB297" i="1"/>
  <c r="Y297" i="1"/>
  <c r="X324" i="1"/>
  <c r="W324" i="1"/>
  <c r="T271" i="1"/>
  <c r="S272" i="1" s="1"/>
  <c r="U270" i="1"/>
  <c r="K270" i="1"/>
  <c r="Q263" i="1"/>
  <c r="P264" i="1"/>
  <c r="O265" i="1" s="1"/>
  <c r="M299" i="1" l="1"/>
  <c r="AB298" i="1"/>
  <c r="Y298" i="1"/>
  <c r="W325" i="1"/>
  <c r="X325" i="1"/>
  <c r="T272" i="1"/>
  <c r="S273" i="1" s="1"/>
  <c r="U271" i="1"/>
  <c r="K271" i="1"/>
  <c r="Q264" i="1"/>
  <c r="P265" i="1"/>
  <c r="O266" i="1" s="1"/>
  <c r="M300" i="1" l="1"/>
  <c r="AB299" i="1"/>
  <c r="Y299" i="1"/>
  <c r="W326" i="1"/>
  <c r="X326" i="1"/>
  <c r="T273" i="1"/>
  <c r="S274" i="1" s="1"/>
  <c r="U272" i="1"/>
  <c r="K272" i="1"/>
  <c r="Q265" i="1"/>
  <c r="P266" i="1"/>
  <c r="O267" i="1" s="1"/>
  <c r="M301" i="1" l="1"/>
  <c r="AB300" i="1"/>
  <c r="Y300" i="1"/>
  <c r="W327" i="1"/>
  <c r="X327" i="1" s="1"/>
  <c r="T274" i="1"/>
  <c r="S275" i="1" s="1"/>
  <c r="U273" i="1"/>
  <c r="K273" i="1"/>
  <c r="Q266" i="1"/>
  <c r="P267" i="1"/>
  <c r="O268" i="1" s="1"/>
  <c r="M302" i="1" l="1"/>
  <c r="AB301" i="1"/>
  <c r="Y301" i="1"/>
  <c r="X328" i="1"/>
  <c r="W328" i="1"/>
  <c r="T275" i="1"/>
  <c r="S276" i="1" s="1"/>
  <c r="U274" i="1"/>
  <c r="K274" i="1"/>
  <c r="Q267" i="1"/>
  <c r="P268" i="1"/>
  <c r="O269" i="1" s="1"/>
  <c r="M303" i="1" l="1"/>
  <c r="AB302" i="1"/>
  <c r="Y302" i="1"/>
  <c r="W329" i="1"/>
  <c r="X329" i="1"/>
  <c r="T276" i="1"/>
  <c r="S277" i="1" s="1"/>
  <c r="U275" i="1"/>
  <c r="K275" i="1"/>
  <c r="Q268" i="1"/>
  <c r="P269" i="1"/>
  <c r="O270" i="1" s="1"/>
  <c r="M304" i="1" l="1"/>
  <c r="AB303" i="1"/>
  <c r="Y303" i="1"/>
  <c r="W330" i="1"/>
  <c r="X330" i="1"/>
  <c r="T277" i="1"/>
  <c r="S278" i="1" s="1"/>
  <c r="U276" i="1"/>
  <c r="K276" i="1"/>
  <c r="Q269" i="1"/>
  <c r="P270" i="1"/>
  <c r="O271" i="1" s="1"/>
  <c r="M305" i="1" l="1"/>
  <c r="AB304" i="1"/>
  <c r="Y304" i="1"/>
  <c r="W331" i="1"/>
  <c r="X331" i="1" s="1"/>
  <c r="T278" i="1"/>
  <c r="S279" i="1" s="1"/>
  <c r="U277" i="1"/>
  <c r="K277" i="1"/>
  <c r="Q270" i="1"/>
  <c r="P271" i="1"/>
  <c r="O272" i="1" s="1"/>
  <c r="M306" i="1" l="1"/>
  <c r="AB305" i="1"/>
  <c r="Y305" i="1"/>
  <c r="X332" i="1"/>
  <c r="W332" i="1"/>
  <c r="T279" i="1"/>
  <c r="S280" i="1" s="1"/>
  <c r="U278" i="1"/>
  <c r="K278" i="1"/>
  <c r="Q271" i="1"/>
  <c r="P272" i="1"/>
  <c r="O273" i="1" s="1"/>
  <c r="M307" i="1" l="1"/>
  <c r="AB306" i="1"/>
  <c r="Y306" i="1"/>
  <c r="W333" i="1"/>
  <c r="X333" i="1"/>
  <c r="U279" i="1"/>
  <c r="T280" i="1"/>
  <c r="S281" i="1" s="1"/>
  <c r="K279" i="1"/>
  <c r="Q272" i="1"/>
  <c r="P273" i="1"/>
  <c r="O274" i="1" s="1"/>
  <c r="M308" i="1" l="1"/>
  <c r="AB307" i="1"/>
  <c r="Y307" i="1"/>
  <c r="W334" i="1"/>
  <c r="X334" i="1"/>
  <c r="T281" i="1"/>
  <c r="S282" i="1" s="1"/>
  <c r="U280" i="1"/>
  <c r="K280" i="1"/>
  <c r="Q273" i="1"/>
  <c r="P274" i="1"/>
  <c r="O275" i="1" s="1"/>
  <c r="M309" i="1" l="1"/>
  <c r="AB308" i="1"/>
  <c r="Y308" i="1"/>
  <c r="W335" i="1"/>
  <c r="X335" i="1" s="1"/>
  <c r="T282" i="1"/>
  <c r="S283" i="1" s="1"/>
  <c r="U281" i="1"/>
  <c r="K281" i="1"/>
  <c r="Q274" i="1"/>
  <c r="P275" i="1"/>
  <c r="O276" i="1" s="1"/>
  <c r="M310" i="1" l="1"/>
  <c r="AB309" i="1"/>
  <c r="Y309" i="1"/>
  <c r="W336" i="1"/>
  <c r="X336" i="1" s="1"/>
  <c r="T283" i="1"/>
  <c r="S284" i="1" s="1"/>
  <c r="U282" i="1"/>
  <c r="K282" i="1"/>
  <c r="Q275" i="1"/>
  <c r="P276" i="1"/>
  <c r="O277" i="1" s="1"/>
  <c r="M311" i="1" l="1"/>
  <c r="AB310" i="1"/>
  <c r="Y310" i="1"/>
  <c r="W337" i="1"/>
  <c r="X337" i="1"/>
  <c r="U283" i="1"/>
  <c r="T284" i="1"/>
  <c r="S285" i="1" s="1"/>
  <c r="K283" i="1"/>
  <c r="Q276" i="1"/>
  <c r="P277" i="1"/>
  <c r="O278" i="1" s="1"/>
  <c r="M312" i="1" l="1"/>
  <c r="AB311" i="1"/>
  <c r="Y311" i="1"/>
  <c r="W338" i="1"/>
  <c r="X338" i="1"/>
  <c r="T285" i="1"/>
  <c r="S286" i="1" s="1"/>
  <c r="U284" i="1"/>
  <c r="K284" i="1"/>
  <c r="Q277" i="1"/>
  <c r="P278" i="1"/>
  <c r="O279" i="1" s="1"/>
  <c r="M313" i="1" l="1"/>
  <c r="AB312" i="1"/>
  <c r="Y312" i="1"/>
  <c r="W339" i="1"/>
  <c r="X339" i="1" s="1"/>
  <c r="T286" i="1"/>
  <c r="S287" i="1" s="1"/>
  <c r="U285" i="1"/>
  <c r="K285" i="1"/>
  <c r="Q278" i="1"/>
  <c r="P279" i="1"/>
  <c r="O280" i="1" s="1"/>
  <c r="M314" i="1" l="1"/>
  <c r="AB313" i="1"/>
  <c r="Y313" i="1"/>
  <c r="W340" i="1"/>
  <c r="X340" i="1" s="1"/>
  <c r="T287" i="1"/>
  <c r="S288" i="1" s="1"/>
  <c r="U286" i="1"/>
  <c r="K286" i="1"/>
  <c r="Q279" i="1"/>
  <c r="P280" i="1"/>
  <c r="O281" i="1" s="1"/>
  <c r="M315" i="1" l="1"/>
  <c r="AB314" i="1"/>
  <c r="Y314" i="1"/>
  <c r="W341" i="1"/>
  <c r="X341" i="1"/>
  <c r="U287" i="1"/>
  <c r="T288" i="1"/>
  <c r="S289" i="1" s="1"/>
  <c r="K287" i="1"/>
  <c r="Q280" i="1"/>
  <c r="P281" i="1"/>
  <c r="O282" i="1" s="1"/>
  <c r="M316" i="1" l="1"/>
  <c r="AB315" i="1"/>
  <c r="Y315" i="1"/>
  <c r="W342" i="1"/>
  <c r="X342" i="1"/>
  <c r="T289" i="1"/>
  <c r="S290" i="1" s="1"/>
  <c r="U288" i="1"/>
  <c r="K288" i="1"/>
  <c r="Q281" i="1"/>
  <c r="P282" i="1"/>
  <c r="O283" i="1" s="1"/>
  <c r="M317" i="1" l="1"/>
  <c r="AB316" i="1"/>
  <c r="Y316" i="1"/>
  <c r="W343" i="1"/>
  <c r="X343" i="1" s="1"/>
  <c r="T290" i="1"/>
  <c r="S291" i="1" s="1"/>
  <c r="U289" i="1"/>
  <c r="K289" i="1"/>
  <c r="Q282" i="1"/>
  <c r="P283" i="1"/>
  <c r="O284" i="1" s="1"/>
  <c r="M318" i="1" l="1"/>
  <c r="AB317" i="1"/>
  <c r="Y317" i="1"/>
  <c r="W344" i="1"/>
  <c r="X344" i="1" s="1"/>
  <c r="T291" i="1"/>
  <c r="S292" i="1" s="1"/>
  <c r="U290" i="1"/>
  <c r="K290" i="1"/>
  <c r="Q283" i="1"/>
  <c r="P284" i="1"/>
  <c r="O285" i="1" s="1"/>
  <c r="M319" i="1" l="1"/>
  <c r="AB318" i="1"/>
  <c r="Y318" i="1"/>
  <c r="W345" i="1"/>
  <c r="X345" i="1"/>
  <c r="U291" i="1"/>
  <c r="T292" i="1"/>
  <c r="S293" i="1" s="1"/>
  <c r="K291" i="1"/>
  <c r="Q284" i="1"/>
  <c r="P285" i="1"/>
  <c r="O286" i="1" s="1"/>
  <c r="M320" i="1" l="1"/>
  <c r="AB319" i="1"/>
  <c r="Y319" i="1"/>
  <c r="W346" i="1"/>
  <c r="X346" i="1"/>
  <c r="T293" i="1"/>
  <c r="S294" i="1" s="1"/>
  <c r="U292" i="1"/>
  <c r="K292" i="1"/>
  <c r="Q285" i="1"/>
  <c r="P286" i="1"/>
  <c r="O287" i="1" s="1"/>
  <c r="M321" i="1" l="1"/>
  <c r="AB320" i="1"/>
  <c r="Y320" i="1"/>
  <c r="W347" i="1"/>
  <c r="X347" i="1" s="1"/>
  <c r="T294" i="1"/>
  <c r="S295" i="1" s="1"/>
  <c r="U293" i="1"/>
  <c r="K293" i="1"/>
  <c r="Q286" i="1"/>
  <c r="P287" i="1"/>
  <c r="O288" i="1" s="1"/>
  <c r="M322" i="1" l="1"/>
  <c r="AB321" i="1"/>
  <c r="Y321" i="1"/>
  <c r="X348" i="1"/>
  <c r="W348" i="1"/>
  <c r="T295" i="1"/>
  <c r="S296" i="1" s="1"/>
  <c r="U294" i="1"/>
  <c r="K294" i="1"/>
  <c r="Q287" i="1"/>
  <c r="P288" i="1"/>
  <c r="O289" i="1" s="1"/>
  <c r="M323" i="1" l="1"/>
  <c r="AB322" i="1"/>
  <c r="Y322" i="1"/>
  <c r="W349" i="1"/>
  <c r="X349" i="1"/>
  <c r="T296" i="1"/>
  <c r="S297" i="1" s="1"/>
  <c r="U295" i="1"/>
  <c r="K295" i="1"/>
  <c r="Q288" i="1"/>
  <c r="P289" i="1"/>
  <c r="O290" i="1" s="1"/>
  <c r="M324" i="1" l="1"/>
  <c r="AB323" i="1"/>
  <c r="Y323" i="1"/>
  <c r="W350" i="1"/>
  <c r="X350" i="1"/>
  <c r="T297" i="1"/>
  <c r="S298" i="1" s="1"/>
  <c r="U296" i="1"/>
  <c r="K296" i="1"/>
  <c r="Q289" i="1"/>
  <c r="P290" i="1"/>
  <c r="O291" i="1" s="1"/>
  <c r="M325" i="1" l="1"/>
  <c r="AB324" i="1"/>
  <c r="Y324" i="1"/>
  <c r="W351" i="1"/>
  <c r="X351" i="1" s="1"/>
  <c r="T298" i="1"/>
  <c r="S299" i="1" s="1"/>
  <c r="U297" i="1"/>
  <c r="K297" i="1"/>
  <c r="Q290" i="1"/>
  <c r="P291" i="1"/>
  <c r="O292" i="1" s="1"/>
  <c r="M326" i="1" l="1"/>
  <c r="AB325" i="1"/>
  <c r="Y325" i="1"/>
  <c r="W352" i="1"/>
  <c r="X352" i="1" s="1"/>
  <c r="T299" i="1"/>
  <c r="S300" i="1" s="1"/>
  <c r="U298" i="1"/>
  <c r="K298" i="1"/>
  <c r="Q291" i="1"/>
  <c r="P292" i="1"/>
  <c r="O293" i="1" s="1"/>
  <c r="M327" i="1" l="1"/>
  <c r="AB326" i="1"/>
  <c r="Y326" i="1"/>
  <c r="W353" i="1"/>
  <c r="X353" i="1"/>
  <c r="U299" i="1"/>
  <c r="T300" i="1"/>
  <c r="S301" i="1" s="1"/>
  <c r="K299" i="1"/>
  <c r="Q292" i="1"/>
  <c r="P293" i="1"/>
  <c r="O294" i="1" s="1"/>
  <c r="M328" i="1" l="1"/>
  <c r="AB327" i="1"/>
  <c r="Y327" i="1"/>
  <c r="W354" i="1"/>
  <c r="X354" i="1"/>
  <c r="U300" i="1"/>
  <c r="T301" i="1"/>
  <c r="S302" i="1" s="1"/>
  <c r="K300" i="1"/>
  <c r="Q293" i="1"/>
  <c r="P294" i="1"/>
  <c r="O295" i="1" s="1"/>
  <c r="M329" i="1" l="1"/>
  <c r="AB328" i="1"/>
  <c r="Y328" i="1"/>
  <c r="W355" i="1"/>
  <c r="X355" i="1" s="1"/>
  <c r="U301" i="1"/>
  <c r="T302" i="1"/>
  <c r="S303" i="1" s="1"/>
  <c r="K301" i="1"/>
  <c r="Q294" i="1"/>
  <c r="P295" i="1"/>
  <c r="O296" i="1" s="1"/>
  <c r="M330" i="1" l="1"/>
  <c r="AB329" i="1"/>
  <c r="Y329" i="1"/>
  <c r="W356" i="1"/>
  <c r="X356" i="1" s="1"/>
  <c r="T303" i="1"/>
  <c r="S304" i="1" s="1"/>
  <c r="U302" i="1"/>
  <c r="K302" i="1"/>
  <c r="Q295" i="1"/>
  <c r="P296" i="1"/>
  <c r="O297" i="1" s="1"/>
  <c r="M331" i="1" l="1"/>
  <c r="AB330" i="1"/>
  <c r="Y330" i="1"/>
  <c r="W357" i="1"/>
  <c r="X357" i="1"/>
  <c r="T304" i="1"/>
  <c r="S305" i="1" s="1"/>
  <c r="U303" i="1"/>
  <c r="K303" i="1"/>
  <c r="Q296" i="1"/>
  <c r="P297" i="1"/>
  <c r="O298" i="1" s="1"/>
  <c r="M332" i="1" l="1"/>
  <c r="AB331" i="1"/>
  <c r="Y331" i="1"/>
  <c r="W358" i="1"/>
  <c r="X358" i="1"/>
  <c r="U304" i="1"/>
  <c r="T305" i="1"/>
  <c r="S306" i="1" s="1"/>
  <c r="K304" i="1"/>
  <c r="Q297" i="1"/>
  <c r="P298" i="1"/>
  <c r="O299" i="1" s="1"/>
  <c r="M333" i="1" l="1"/>
  <c r="AB332" i="1"/>
  <c r="Y332" i="1"/>
  <c r="W359" i="1"/>
  <c r="X359" i="1" s="1"/>
  <c r="U305" i="1"/>
  <c r="T306" i="1"/>
  <c r="S307" i="1" s="1"/>
  <c r="K305" i="1"/>
  <c r="Q298" i="1"/>
  <c r="P299" i="1"/>
  <c r="O300" i="1" s="1"/>
  <c r="M334" i="1" l="1"/>
  <c r="AB333" i="1"/>
  <c r="Y333" i="1"/>
  <c r="W360" i="1"/>
  <c r="X360" i="1" s="1"/>
  <c r="T307" i="1"/>
  <c r="S308" i="1" s="1"/>
  <c r="U306" i="1"/>
  <c r="K306" i="1"/>
  <c r="Q299" i="1"/>
  <c r="P300" i="1"/>
  <c r="O301" i="1" s="1"/>
  <c r="M335" i="1" l="1"/>
  <c r="AB334" i="1"/>
  <c r="Y334" i="1"/>
  <c r="W361" i="1"/>
  <c r="X361" i="1"/>
  <c r="U307" i="1"/>
  <c r="T308" i="1"/>
  <c r="S309" i="1" s="1"/>
  <c r="K307" i="1"/>
  <c r="Q300" i="1"/>
  <c r="P301" i="1"/>
  <c r="O302" i="1" s="1"/>
  <c r="M336" i="1" l="1"/>
  <c r="AB335" i="1"/>
  <c r="Y335" i="1"/>
  <c r="W362" i="1"/>
  <c r="X362" i="1"/>
  <c r="U308" i="1"/>
  <c r="T309" i="1"/>
  <c r="S310" i="1" s="1"/>
  <c r="K308" i="1"/>
  <c r="Q301" i="1"/>
  <c r="P302" i="1"/>
  <c r="O303" i="1" s="1"/>
  <c r="M337" i="1" l="1"/>
  <c r="AB336" i="1"/>
  <c r="Y336" i="1"/>
  <c r="W363" i="1"/>
  <c r="X363" i="1" s="1"/>
  <c r="T310" i="1"/>
  <c r="S311" i="1" s="1"/>
  <c r="U309" i="1"/>
  <c r="K309" i="1"/>
  <c r="Q302" i="1"/>
  <c r="P303" i="1"/>
  <c r="O304" i="1" s="1"/>
  <c r="M338" i="1" l="1"/>
  <c r="AB337" i="1"/>
  <c r="Y337" i="1"/>
  <c r="T311" i="1"/>
  <c r="S312" i="1" s="1"/>
  <c r="U310" i="1"/>
  <c r="K310" i="1"/>
  <c r="Q303" i="1"/>
  <c r="P304" i="1"/>
  <c r="O305" i="1" s="1"/>
  <c r="M339" i="1" l="1"/>
  <c r="AB338" i="1"/>
  <c r="Y338" i="1"/>
  <c r="U311" i="1"/>
  <c r="T312" i="1"/>
  <c r="S313" i="1" s="1"/>
  <c r="K311" i="1"/>
  <c r="Q304" i="1"/>
  <c r="P305" i="1"/>
  <c r="O306" i="1" s="1"/>
  <c r="M340" i="1" l="1"/>
  <c r="AB339" i="1"/>
  <c r="Y339" i="1"/>
  <c r="U312" i="1"/>
  <c r="T313" i="1"/>
  <c r="S314" i="1" s="1"/>
  <c r="K312" i="1"/>
  <c r="Q305" i="1"/>
  <c r="P306" i="1"/>
  <c r="O307" i="1" s="1"/>
  <c r="M341" i="1" l="1"/>
  <c r="AB340" i="1"/>
  <c r="Y340" i="1"/>
  <c r="U313" i="1"/>
  <c r="T314" i="1"/>
  <c r="S315" i="1" s="1"/>
  <c r="K313" i="1"/>
  <c r="Q306" i="1"/>
  <c r="P307" i="1"/>
  <c r="O308" i="1" s="1"/>
  <c r="M342" i="1" l="1"/>
  <c r="AB341" i="1"/>
  <c r="Y341" i="1"/>
  <c r="T315" i="1"/>
  <c r="S316" i="1" s="1"/>
  <c r="U314" i="1"/>
  <c r="K314" i="1"/>
  <c r="Q307" i="1"/>
  <c r="P308" i="1"/>
  <c r="O309" i="1" s="1"/>
  <c r="M343" i="1" l="1"/>
  <c r="AB342" i="1"/>
  <c r="Y342" i="1"/>
  <c r="T316" i="1"/>
  <c r="S317" i="1" s="1"/>
  <c r="U315" i="1"/>
  <c r="K315" i="1"/>
  <c r="Q308" i="1"/>
  <c r="P309" i="1"/>
  <c r="O310" i="1" s="1"/>
  <c r="M344" i="1" l="1"/>
  <c r="AB343" i="1"/>
  <c r="Y343" i="1"/>
  <c r="T317" i="1"/>
  <c r="S318" i="1" s="1"/>
  <c r="U316" i="1"/>
  <c r="K316" i="1"/>
  <c r="Q309" i="1"/>
  <c r="P310" i="1"/>
  <c r="O311" i="1" s="1"/>
  <c r="M345" i="1" l="1"/>
  <c r="AB344" i="1"/>
  <c r="Y344" i="1"/>
  <c r="U317" i="1"/>
  <c r="T318" i="1"/>
  <c r="S319" i="1" s="1"/>
  <c r="K317" i="1"/>
  <c r="Q310" i="1"/>
  <c r="P311" i="1"/>
  <c r="O312" i="1" s="1"/>
  <c r="M346" i="1" l="1"/>
  <c r="AB345" i="1"/>
  <c r="Y345" i="1"/>
  <c r="T319" i="1"/>
  <c r="S320" i="1" s="1"/>
  <c r="U318" i="1"/>
  <c r="K318" i="1"/>
  <c r="Q311" i="1"/>
  <c r="P312" i="1"/>
  <c r="O313" i="1" s="1"/>
  <c r="M347" i="1" l="1"/>
  <c r="AB346" i="1"/>
  <c r="Y346" i="1"/>
  <c r="U319" i="1"/>
  <c r="T320" i="1"/>
  <c r="S321" i="1" s="1"/>
  <c r="K319" i="1"/>
  <c r="Q312" i="1"/>
  <c r="P313" i="1"/>
  <c r="O314" i="1" s="1"/>
  <c r="M348" i="1" l="1"/>
  <c r="AB347" i="1"/>
  <c r="Y347" i="1"/>
  <c r="T321" i="1"/>
  <c r="S322" i="1" s="1"/>
  <c r="U320" i="1"/>
  <c r="K320" i="1"/>
  <c r="Q313" i="1"/>
  <c r="P314" i="1"/>
  <c r="O315" i="1" s="1"/>
  <c r="M349" i="1" l="1"/>
  <c r="AB348" i="1"/>
  <c r="Y348" i="1"/>
  <c r="T322" i="1"/>
  <c r="S323" i="1" s="1"/>
  <c r="U321" i="1"/>
  <c r="K321" i="1"/>
  <c r="Q314" i="1"/>
  <c r="P315" i="1"/>
  <c r="O316" i="1" s="1"/>
  <c r="M350" i="1" l="1"/>
  <c r="AB349" i="1"/>
  <c r="Y349" i="1"/>
  <c r="T323" i="1"/>
  <c r="S324" i="1" s="1"/>
  <c r="U322" i="1"/>
  <c r="K322" i="1"/>
  <c r="Q315" i="1"/>
  <c r="P316" i="1"/>
  <c r="O317" i="1" s="1"/>
  <c r="M351" i="1" l="1"/>
  <c r="AB350" i="1"/>
  <c r="Y350" i="1"/>
  <c r="U323" i="1"/>
  <c r="T324" i="1"/>
  <c r="S325" i="1" s="1"/>
  <c r="K323" i="1"/>
  <c r="Q316" i="1"/>
  <c r="P317" i="1"/>
  <c r="O318" i="1" s="1"/>
  <c r="M352" i="1" l="1"/>
  <c r="AB351" i="1"/>
  <c r="Y351" i="1"/>
  <c r="U324" i="1"/>
  <c r="T325" i="1"/>
  <c r="S326" i="1" s="1"/>
  <c r="K324" i="1"/>
  <c r="Q317" i="1"/>
  <c r="P318" i="1"/>
  <c r="O319" i="1" s="1"/>
  <c r="M353" i="1" l="1"/>
  <c r="AB352" i="1"/>
  <c r="Y352" i="1"/>
  <c r="U325" i="1"/>
  <c r="T326" i="1"/>
  <c r="S327" i="1" s="1"/>
  <c r="K325" i="1"/>
  <c r="Q318" i="1"/>
  <c r="P319" i="1"/>
  <c r="O320" i="1" s="1"/>
  <c r="M354" i="1" l="1"/>
  <c r="AB353" i="1"/>
  <c r="Y353" i="1"/>
  <c r="U326" i="1"/>
  <c r="T327" i="1"/>
  <c r="S328" i="1" s="1"/>
  <c r="K326" i="1"/>
  <c r="Q319" i="1"/>
  <c r="P320" i="1"/>
  <c r="O321" i="1" s="1"/>
  <c r="M355" i="1" l="1"/>
  <c r="AB354" i="1"/>
  <c r="Y354" i="1"/>
  <c r="T328" i="1"/>
  <c r="S329" i="1" s="1"/>
  <c r="U327" i="1"/>
  <c r="K327" i="1"/>
  <c r="Q320" i="1"/>
  <c r="P321" i="1"/>
  <c r="O322" i="1" s="1"/>
  <c r="M356" i="1" l="1"/>
  <c r="AB355" i="1"/>
  <c r="Y355" i="1"/>
  <c r="U328" i="1"/>
  <c r="T329" i="1"/>
  <c r="S330" i="1" s="1"/>
  <c r="K328" i="1"/>
  <c r="Q321" i="1"/>
  <c r="P322" i="1"/>
  <c r="O323" i="1" s="1"/>
  <c r="M357" i="1" l="1"/>
  <c r="AB356" i="1"/>
  <c r="Y356" i="1"/>
  <c r="T330" i="1"/>
  <c r="S331" i="1" s="1"/>
  <c r="U329" i="1"/>
  <c r="K329" i="1"/>
  <c r="Q322" i="1"/>
  <c r="P323" i="1"/>
  <c r="O324" i="1" s="1"/>
  <c r="M358" i="1" l="1"/>
  <c r="AB357" i="1"/>
  <c r="Y357" i="1"/>
  <c r="U330" i="1"/>
  <c r="T331" i="1"/>
  <c r="S332" i="1" s="1"/>
  <c r="K330" i="1"/>
  <c r="Q323" i="1"/>
  <c r="P324" i="1"/>
  <c r="O325" i="1" s="1"/>
  <c r="M359" i="1" l="1"/>
  <c r="AB358" i="1"/>
  <c r="Y358" i="1"/>
  <c r="T332" i="1"/>
  <c r="S333" i="1" s="1"/>
  <c r="U331" i="1"/>
  <c r="K331" i="1"/>
  <c r="Q324" i="1"/>
  <c r="P325" i="1"/>
  <c r="O326" i="1" s="1"/>
  <c r="M360" i="1" l="1"/>
  <c r="AB359" i="1"/>
  <c r="Y359" i="1"/>
  <c r="T333" i="1"/>
  <c r="S334" i="1" s="1"/>
  <c r="U332" i="1"/>
  <c r="K332" i="1"/>
  <c r="Q325" i="1"/>
  <c r="P326" i="1"/>
  <c r="O327" i="1" s="1"/>
  <c r="M361" i="1" l="1"/>
  <c r="AB360" i="1"/>
  <c r="Y360" i="1"/>
  <c r="U333" i="1"/>
  <c r="T334" i="1"/>
  <c r="S335" i="1" s="1"/>
  <c r="K333" i="1"/>
  <c r="Q326" i="1"/>
  <c r="P327" i="1"/>
  <c r="O328" i="1" s="1"/>
  <c r="M362" i="1" l="1"/>
  <c r="AB361" i="1"/>
  <c r="Y361" i="1"/>
  <c r="U334" i="1"/>
  <c r="T335" i="1"/>
  <c r="S336" i="1" s="1"/>
  <c r="K334" i="1"/>
  <c r="Q327" i="1"/>
  <c r="P328" i="1"/>
  <c r="O329" i="1" s="1"/>
  <c r="M363" i="1" l="1"/>
  <c r="AB362" i="1"/>
  <c r="Y362" i="1"/>
  <c r="T336" i="1"/>
  <c r="S337" i="1" s="1"/>
  <c r="U335" i="1"/>
  <c r="K335" i="1"/>
  <c r="Q328" i="1"/>
  <c r="P329" i="1"/>
  <c r="O330" i="1" s="1"/>
  <c r="AB363" i="1" l="1"/>
  <c r="Y363" i="1"/>
  <c r="U336" i="1"/>
  <c r="T337" i="1"/>
  <c r="S338" i="1" s="1"/>
  <c r="K336" i="1"/>
  <c r="Q329" i="1"/>
  <c r="P330" i="1"/>
  <c r="O331" i="1" s="1"/>
  <c r="T338" i="1" l="1"/>
  <c r="S339" i="1" s="1"/>
  <c r="U337" i="1"/>
  <c r="K337" i="1"/>
  <c r="Q330" i="1"/>
  <c r="P331" i="1"/>
  <c r="O332" i="1" s="1"/>
  <c r="U338" i="1" l="1"/>
  <c r="T339" i="1"/>
  <c r="S340" i="1" s="1"/>
  <c r="K338" i="1"/>
  <c r="Q331" i="1"/>
  <c r="P332" i="1"/>
  <c r="O333" i="1" s="1"/>
  <c r="U339" i="1" l="1"/>
  <c r="T340" i="1"/>
  <c r="S341" i="1" s="1"/>
  <c r="K339" i="1"/>
  <c r="Q332" i="1"/>
  <c r="P333" i="1"/>
  <c r="O334" i="1" s="1"/>
  <c r="T341" i="1" l="1"/>
  <c r="S342" i="1" s="1"/>
  <c r="U340" i="1"/>
  <c r="K340" i="1"/>
  <c r="Q333" i="1"/>
  <c r="P334" i="1"/>
  <c r="O335" i="1" s="1"/>
  <c r="T342" i="1" l="1"/>
  <c r="S343" i="1" s="1"/>
  <c r="U341" i="1"/>
  <c r="K341" i="1"/>
  <c r="Q334" i="1"/>
  <c r="P335" i="1"/>
  <c r="O336" i="1" s="1"/>
  <c r="T343" i="1" l="1"/>
  <c r="S344" i="1" s="1"/>
  <c r="U342" i="1"/>
  <c r="K342" i="1"/>
  <c r="Q335" i="1"/>
  <c r="P336" i="1"/>
  <c r="O337" i="1" s="1"/>
  <c r="T344" i="1" l="1"/>
  <c r="S345" i="1" s="1"/>
  <c r="U343" i="1"/>
  <c r="K343" i="1"/>
  <c r="Q336" i="1"/>
  <c r="P337" i="1"/>
  <c r="O338" i="1" s="1"/>
  <c r="T345" i="1" l="1"/>
  <c r="S346" i="1" s="1"/>
  <c r="U344" i="1"/>
  <c r="K344" i="1"/>
  <c r="Q337" i="1"/>
  <c r="P338" i="1"/>
  <c r="O339" i="1" s="1"/>
  <c r="T346" i="1" l="1"/>
  <c r="S347" i="1" s="1"/>
  <c r="U345" i="1"/>
  <c r="K345" i="1"/>
  <c r="Q338" i="1"/>
  <c r="P339" i="1"/>
  <c r="O340" i="1" s="1"/>
  <c r="T347" i="1" l="1"/>
  <c r="S348" i="1" s="1"/>
  <c r="U346" i="1"/>
  <c r="K346" i="1"/>
  <c r="Q339" i="1"/>
  <c r="P340" i="1"/>
  <c r="O341" i="1" s="1"/>
  <c r="U347" i="1" l="1"/>
  <c r="T348" i="1"/>
  <c r="S349" i="1" s="1"/>
  <c r="K347" i="1"/>
  <c r="Q340" i="1"/>
  <c r="P341" i="1"/>
  <c r="O342" i="1" s="1"/>
  <c r="U348" i="1" l="1"/>
  <c r="T349" i="1"/>
  <c r="S350" i="1" s="1"/>
  <c r="K348" i="1"/>
  <c r="Q341" i="1"/>
  <c r="P342" i="1"/>
  <c r="O343" i="1" s="1"/>
  <c r="T350" i="1" l="1"/>
  <c r="S351" i="1" s="1"/>
  <c r="U349" i="1"/>
  <c r="K349" i="1"/>
  <c r="Q342" i="1"/>
  <c r="P343" i="1"/>
  <c r="O344" i="1" s="1"/>
  <c r="T351" i="1" l="1"/>
  <c r="S352" i="1" s="1"/>
  <c r="U350" i="1"/>
  <c r="K350" i="1"/>
  <c r="Q343" i="1"/>
  <c r="P344" i="1"/>
  <c r="O345" i="1" s="1"/>
  <c r="T352" i="1" l="1"/>
  <c r="S353" i="1" s="1"/>
  <c r="U351" i="1"/>
  <c r="K351" i="1"/>
  <c r="Q344" i="1"/>
  <c r="P345" i="1"/>
  <c r="O346" i="1" s="1"/>
  <c r="T353" i="1" l="1"/>
  <c r="S354" i="1" s="1"/>
  <c r="U352" i="1"/>
  <c r="K352" i="1"/>
  <c r="Q345" i="1"/>
  <c r="P346" i="1"/>
  <c r="O347" i="1" s="1"/>
  <c r="T354" i="1" l="1"/>
  <c r="S355" i="1" s="1"/>
  <c r="U353" i="1"/>
  <c r="K353" i="1"/>
  <c r="Q346" i="1"/>
  <c r="P347" i="1"/>
  <c r="O348" i="1" s="1"/>
  <c r="T355" i="1" l="1"/>
  <c r="S356" i="1" s="1"/>
  <c r="U354" i="1"/>
  <c r="K354" i="1"/>
  <c r="Q347" i="1"/>
  <c r="P348" i="1"/>
  <c r="O349" i="1" s="1"/>
  <c r="T356" i="1" l="1"/>
  <c r="S357" i="1" s="1"/>
  <c r="U355" i="1"/>
  <c r="K355" i="1"/>
  <c r="Q348" i="1"/>
  <c r="P349" i="1"/>
  <c r="O350" i="1" s="1"/>
  <c r="U356" i="1" l="1"/>
  <c r="T357" i="1"/>
  <c r="S358" i="1" s="1"/>
  <c r="K356" i="1"/>
  <c r="Q349" i="1"/>
  <c r="P350" i="1"/>
  <c r="O351" i="1" s="1"/>
  <c r="U357" i="1" l="1"/>
  <c r="T358" i="1"/>
  <c r="S359" i="1" s="1"/>
  <c r="K357" i="1"/>
  <c r="Q350" i="1"/>
  <c r="P351" i="1"/>
  <c r="O352" i="1" s="1"/>
  <c r="U358" i="1" l="1"/>
  <c r="T359" i="1"/>
  <c r="S360" i="1" s="1"/>
  <c r="K358" i="1"/>
  <c r="Q351" i="1"/>
  <c r="P352" i="1"/>
  <c r="O353" i="1" s="1"/>
  <c r="U359" i="1" l="1"/>
  <c r="T360" i="1"/>
  <c r="S361" i="1" s="1"/>
  <c r="K359" i="1"/>
  <c r="Q352" i="1"/>
  <c r="P353" i="1"/>
  <c r="O354" i="1" s="1"/>
  <c r="T361" i="1" l="1"/>
  <c r="S362" i="1" s="1"/>
  <c r="U360" i="1"/>
  <c r="K360" i="1"/>
  <c r="Q353" i="1"/>
  <c r="P354" i="1"/>
  <c r="O355" i="1" s="1"/>
  <c r="T362" i="1" l="1"/>
  <c r="S363" i="1" s="1"/>
  <c r="U361" i="1"/>
  <c r="K361" i="1"/>
  <c r="Q354" i="1"/>
  <c r="P355" i="1"/>
  <c r="O356" i="1" s="1"/>
  <c r="T363" i="1" l="1"/>
  <c r="U363" i="1" s="1"/>
  <c r="U362" i="1"/>
  <c r="K362" i="1"/>
  <c r="Q355" i="1"/>
  <c r="P356" i="1"/>
  <c r="O357" i="1" s="1"/>
  <c r="K363" i="1" l="1"/>
  <c r="Q356" i="1"/>
  <c r="P357" i="1"/>
  <c r="O358" i="1" s="1"/>
  <c r="Q357" i="1" l="1"/>
  <c r="P358" i="1"/>
  <c r="O359" i="1" s="1"/>
  <c r="Q358" i="1" l="1"/>
  <c r="P359" i="1"/>
  <c r="O360" i="1" s="1"/>
  <c r="Q359" i="1" l="1"/>
  <c r="P360" i="1"/>
  <c r="O361" i="1" s="1"/>
  <c r="Q360" i="1" l="1"/>
  <c r="P361" i="1"/>
  <c r="O362" i="1" s="1"/>
  <c r="Q361" i="1" l="1"/>
  <c r="P362" i="1"/>
  <c r="O363" i="1" s="1"/>
  <c r="Q362" i="1" l="1"/>
  <c r="P363" i="1"/>
  <c r="Q363" i="1" l="1"/>
  <c r="X4" i="1" l="1"/>
  <c r="AC4" i="1" s="1"/>
  <c r="Y4" i="1" l="1"/>
  <c r="Y5" i="1" l="1"/>
  <c r="AC5" i="1"/>
  <c r="W7" i="1"/>
  <c r="X7" i="1" s="1"/>
  <c r="AC6" i="1" l="1"/>
  <c r="Y6" i="1"/>
  <c r="W8" i="1"/>
  <c r="X8" i="1" s="1"/>
  <c r="AC7" i="1" l="1"/>
  <c r="W9" i="1"/>
  <c r="X9" i="1" s="1"/>
  <c r="Y7" i="1"/>
  <c r="Y8" i="1" l="1"/>
  <c r="W10" i="1"/>
  <c r="X10" i="1" s="1"/>
  <c r="AC8" i="1"/>
  <c r="AC9" i="1" l="1"/>
  <c r="W11" i="1"/>
  <c r="X11" i="1" s="1"/>
  <c r="Y9" i="1"/>
  <c r="Y10" i="1" l="1"/>
  <c r="AC10" i="1"/>
  <c r="W12" i="1"/>
  <c r="X12" i="1" s="1"/>
  <c r="W13" i="1" l="1"/>
  <c r="X13" i="1" s="1"/>
  <c r="Y11" i="1"/>
  <c r="AC11" i="1"/>
  <c r="AC12" i="1" l="1"/>
  <c r="W14" i="1"/>
  <c r="X14" i="1" s="1"/>
  <c r="Y12" i="1"/>
  <c r="X15" i="1" l="1"/>
  <c r="AC13" i="1"/>
  <c r="Y13" i="1"/>
  <c r="W15" i="1"/>
  <c r="X16" i="1" l="1"/>
  <c r="AC14" i="1"/>
  <c r="Y14" i="1"/>
  <c r="W16" i="1"/>
  <c r="X17" i="1" l="1"/>
  <c r="AC15" i="1"/>
  <c r="W17" i="1"/>
  <c r="Y15" i="1"/>
  <c r="Y16" i="1" l="1"/>
  <c r="W18" i="1"/>
  <c r="X18" i="1" s="1"/>
  <c r="AC16" i="1"/>
  <c r="X19" i="1" l="1"/>
  <c r="AC17" i="1"/>
  <c r="Y17" i="1"/>
  <c r="W19" i="1"/>
  <c r="X20" i="1" l="1"/>
  <c r="Y18" i="1"/>
  <c r="AC18" i="1"/>
  <c r="W20" i="1"/>
  <c r="W21" i="1" l="1"/>
  <c r="X21" i="1" s="1"/>
  <c r="Y19" i="1"/>
  <c r="AC19" i="1"/>
  <c r="AC20" i="1" l="1"/>
  <c r="W22" i="1"/>
  <c r="X22" i="1" s="1"/>
  <c r="Y20" i="1"/>
  <c r="Y21" i="1" l="1"/>
  <c r="W23" i="1"/>
  <c r="X23" i="1" s="1"/>
  <c r="AC21" i="1"/>
  <c r="X24" i="1" l="1"/>
  <c r="AC22" i="1"/>
  <c r="Y22" i="1"/>
  <c r="W24" i="1"/>
  <c r="Y23" i="1" l="1"/>
  <c r="W25" i="1"/>
  <c r="X25" i="1" s="1"/>
  <c r="AC23" i="1"/>
  <c r="Y24" i="1" l="1"/>
  <c r="W26" i="1"/>
  <c r="X26" i="1" s="1"/>
  <c r="AC24" i="1"/>
  <c r="X27" i="1" l="1"/>
  <c r="AC25" i="1"/>
  <c r="W27" i="1"/>
  <c r="Y25" i="1"/>
  <c r="Y26" i="1" l="1"/>
  <c r="AC26" i="1"/>
  <c r="W28" i="1"/>
  <c r="X28" i="1" s="1"/>
  <c r="X29" i="1" l="1"/>
  <c r="W29" i="1"/>
  <c r="Y27" i="1"/>
  <c r="AC27" i="1"/>
  <c r="Y28" i="1" l="1"/>
  <c r="W30" i="1"/>
  <c r="X30" i="1" s="1"/>
  <c r="AC28" i="1"/>
  <c r="Y29" i="1" l="1"/>
  <c r="AC29" i="1"/>
  <c r="W31" i="1"/>
  <c r="X31" i="1" s="1"/>
  <c r="Y30" i="1" l="1"/>
  <c r="AC30" i="1"/>
  <c r="W32" i="1"/>
  <c r="X32" i="1" s="1"/>
  <c r="AC31" i="1" l="1"/>
  <c r="W33" i="1"/>
  <c r="X33" i="1" s="1"/>
  <c r="Y31" i="1"/>
  <c r="AC32" i="1" l="1"/>
  <c r="Y32" i="1"/>
  <c r="AC33" i="1" l="1"/>
  <c r="Y33" i="1"/>
</calcChain>
</file>

<file path=xl/sharedStrings.xml><?xml version="1.0" encoding="utf-8"?>
<sst xmlns="http://schemas.openxmlformats.org/spreadsheetml/2006/main" count="38" uniqueCount="29">
  <si>
    <t>Pricing</t>
  </si>
  <si>
    <t>Returns</t>
  </si>
  <si>
    <t>Monthly</t>
  </si>
  <si>
    <t>Annual</t>
  </si>
  <si>
    <t>Brokerage</t>
  </si>
  <si>
    <t>Diff</t>
  </si>
  <si>
    <t>Smartly</t>
  </si>
  <si>
    <t>StashAway</t>
  </si>
  <si>
    <t>AutoWealth</t>
  </si>
  <si>
    <t>Year</t>
  </si>
  <si>
    <t>Autowealth</t>
  </si>
  <si>
    <t>Stashaway
Portfolio</t>
  </si>
  <si>
    <t>Smartly
 Portfolio</t>
  </si>
  <si>
    <t>Brokerage
Portfolio</t>
  </si>
  <si>
    <t>Brokerage fees</t>
  </si>
  <si>
    <t>Stashaway
Fees</t>
  </si>
  <si>
    <t>Portfolio
(No fees)</t>
  </si>
  <si>
    <t>Smartly
Fees</t>
  </si>
  <si>
    <t>AutoWealth
Fees</t>
  </si>
  <si>
    <t>AutoWealth
Portfolio</t>
  </si>
  <si>
    <t>Investment Amount</t>
  </si>
  <si>
    <t>% Fee</t>
  </si>
  <si>
    <t>USDSGD exchange rate</t>
  </si>
  <si>
    <t>Platform Fee</t>
  </si>
  <si>
    <t>N/A</t>
  </si>
  <si>
    <t>Month</t>
  </si>
  <si>
    <t>Monthly returns</t>
  </si>
  <si>
    <t>Max fee</t>
  </si>
  <si>
    <t>Mthly brokerage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</si>
</sst>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1" applyFont="1"/>
    <xf numFmtId="165" fontId="0" fillId="0" borderId="0" xfId="1" applyNumberFormat="1" applyFont="1"/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1" xfId="1" applyNumberFormat="1" applyFont="1" applyBorder="1"/>
    <xf numFmtId="10" fontId="0" fillId="0" borderId="1" xfId="0" applyNumberFormat="1" applyBorder="1"/>
    <xf numFmtId="165" fontId="0" fillId="0" borderId="5" xfId="1" applyNumberFormat="1" applyFont="1" applyBorder="1"/>
    <xf numFmtId="164" fontId="0" fillId="0" borderId="6" xfId="0" applyNumberForma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0" fontId="0" fillId="0" borderId="8" xfId="0" applyNumberFormat="1" applyBorder="1"/>
    <xf numFmtId="164" fontId="0" fillId="0" borderId="9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9" fontId="0" fillId="0" borderId="1" xfId="0" applyNumberFormat="1" applyBorder="1"/>
    <xf numFmtId="0" fontId="0" fillId="0" borderId="11" xfId="0" applyBorder="1"/>
    <xf numFmtId="10" fontId="0" fillId="0" borderId="11" xfId="0" applyNumberFormat="1" applyBorder="1"/>
    <xf numFmtId="0" fontId="0" fillId="0" borderId="12" xfId="0" applyBorder="1"/>
    <xf numFmtId="0" fontId="0" fillId="2" borderId="1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6" xfId="0" applyBorder="1"/>
    <xf numFmtId="0" fontId="0" fillId="2" borderId="11" xfId="0" applyFill="1" applyBorder="1"/>
    <xf numFmtId="0" fontId="0" fillId="2" borderId="12" xfId="0" applyFill="1" applyBorder="1"/>
    <xf numFmtId="10" fontId="0" fillId="0" borderId="0" xfId="12" applyNumberFormat="1" applyFont="1"/>
    <xf numFmtId="164" fontId="0" fillId="0" borderId="0" xfId="1" applyNumberFormat="1" applyFont="1"/>
  </cellXfs>
  <cellStyles count="17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Normal" xfId="0" builtinId="0"/>
    <cellStyle name="Percent" xfId="1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Portfolio Value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'Lionel Sheet'!$AB$3</c:f>
              <c:strCache>
                <c:ptCount val="1"/>
                <c:pt idx="0">
                  <c:v>Brokerage</c:v>
                </c:pt>
              </c:strCache>
            </c:strRef>
          </c:tx>
          <c:marker>
            <c:symbol val="none"/>
          </c:marker>
          <c:dLbls>
            <c:dLbl>
              <c:idx val="35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F0-4C69-ADE2-1AC0F7D5A8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'Lionel Sheet'!$AB$4:$AB$363</c:f>
              <c:numCache>
                <c:formatCode>_(* #,##0.00_);_(* \(#,##0.00\);_(* "-"??_);_(@_)</c:formatCode>
                <c:ptCount val="360"/>
                <c:pt idx="0">
                  <c:v>970</c:v>
                </c:pt>
                <c:pt idx="1">
                  <c:v>1943.9519000701389</c:v>
                </c:pt>
                <c:pt idx="2">
                  <c:v>2921.8718007404832</c:v>
                </c:pt>
                <c:pt idx="3">
                  <c:v>3903.7758681366513</c:v>
                </c:pt>
                <c:pt idx="4">
                  <c:v>4889.6803342470594</c:v>
                </c:pt>
                <c:pt idx="5">
                  <c:v>5879.6014971912527</c:v>
                </c:pt>
                <c:pt idx="6">
                  <c:v>6873.5557214893342</c:v>
                </c:pt>
                <c:pt idx="7">
                  <c:v>7871.559438332486</c:v>
                </c:pt>
                <c:pt idx="8">
                  <c:v>8873.6291458545984</c:v>
                </c:pt>
                <c:pt idx="9">
                  <c:v>9879.7814094049991</c:v>
                </c:pt>
                <c:pt idx="10">
                  <c:v>10890.032861822303</c:v>
                </c:pt>
                <c:pt idx="11">
                  <c:v>11904.400203709365</c:v>
                </c:pt>
                <c:pt idx="12">
                  <c:v>12922.900203709365</c:v>
                </c:pt>
                <c:pt idx="13">
                  <c:v>13945.549698783012</c:v>
                </c:pt>
                <c:pt idx="14">
                  <c:v>14972.365594486873</c:v>
                </c:pt>
                <c:pt idx="15">
                  <c:v>16003.36486525285</c:v>
                </c:pt>
                <c:pt idx="16">
                  <c:v>17038.564554668781</c:v>
                </c:pt>
                <c:pt idx="17">
                  <c:v>18077.981775760185</c:v>
                </c:pt>
                <c:pt idx="18">
                  <c:v>19121.633711273171</c:v>
                </c:pt>
                <c:pt idx="19">
                  <c:v>20169.537613958481</c:v>
                </c:pt>
                <c:pt idx="20">
                  <c:v>21221.710806856699</c:v>
                </c:pt>
                <c:pt idx="21">
                  <c:v>22278.170683584623</c:v>
                </c:pt>
                <c:pt idx="22">
                  <c:v>23338.934708622794</c:v>
                </c:pt>
                <c:pt idx="23">
                  <c:v>24404.02041760421</c:v>
                </c:pt>
                <c:pt idx="24">
                  <c:v>25473.445417604213</c:v>
                </c:pt>
                <c:pt idx="25">
                  <c:v>26547.227387431543</c:v>
                </c:pt>
                <c:pt idx="26">
                  <c:v>27625.3840779206</c:v>
                </c:pt>
                <c:pt idx="27">
                  <c:v>28707.933312224875</c:v>
                </c:pt>
                <c:pt idx="28">
                  <c:v>29794.892986111601</c:v>
                </c:pt>
                <c:pt idx="29">
                  <c:v>30886.281068257576</c:v>
                </c:pt>
                <c:pt idx="30">
                  <c:v>31982.115600546211</c:v>
                </c:pt>
                <c:pt idx="31">
                  <c:v>33082.414698365785</c:v>
                </c:pt>
                <c:pt idx="32">
                  <c:v>34187.196550908913</c:v>
                </c:pt>
                <c:pt idx="33">
                  <c:v>35296.479421473232</c:v>
                </c:pt>
                <c:pt idx="34">
                  <c:v>36410.28164776331</c:v>
                </c:pt>
                <c:pt idx="35">
                  <c:v>37528.621642193801</c:v>
                </c:pt>
                <c:pt idx="36">
                  <c:v>38651.517892193806</c:v>
                </c:pt>
                <c:pt idx="37">
                  <c:v>39778.988960512499</c:v>
                </c:pt>
                <c:pt idx="38">
                  <c:v>40911.053485526005</c:v>
                </c:pt>
                <c:pt idx="39">
                  <c:v>42047.730181545499</c:v>
                </c:pt>
                <c:pt idx="40">
                  <c:v>43189.037839126562</c:v>
                </c:pt>
                <c:pt idx="41">
                  <c:v>44334.995325379838</c:v>
                </c:pt>
                <c:pt idx="42">
                  <c:v>45485.621584282904</c:v>
                </c:pt>
                <c:pt idx="43">
                  <c:v>46640.935636993461</c:v>
                </c:pt>
                <c:pt idx="44">
                  <c:v>47800.956582163752</c:v>
                </c:pt>
                <c:pt idx="45">
                  <c:v>48965.703596256288</c:v>
                </c:pt>
                <c:pt idx="46">
                  <c:v>50135.195933860872</c:v>
                </c:pt>
                <c:pt idx="47">
                  <c:v>51309.452928012885</c:v>
                </c:pt>
                <c:pt idx="48">
                  <c:v>52488.493990512885</c:v>
                </c:pt>
                <c:pt idx="49">
                  <c:v>53672.33861224752</c:v>
                </c:pt>
                <c:pt idx="50">
                  <c:v>54861.006363511704</c:v>
                </c:pt>
                <c:pt idx="51">
                  <c:v>56054.51689433217</c:v>
                </c:pt>
                <c:pt idx="52">
                  <c:v>57252.889934792285</c:v>
                </c:pt>
                <c:pt idx="53">
                  <c:v>58456.145295358227</c:v>
                </c:pt>
                <c:pt idx="54">
                  <c:v>59664.302867206447</c:v>
                </c:pt>
                <c:pt idx="55">
                  <c:v>60877.382622552534</c:v>
                </c:pt>
                <c:pt idx="56">
                  <c:v>62095.404614981337</c:v>
                </c:pt>
                <c:pt idx="57">
                  <c:v>63318.388979778501</c:v>
                </c:pt>
                <c:pt idx="58">
                  <c:v>64546.355934263316</c:v>
                </c:pt>
                <c:pt idx="59">
                  <c:v>65779.325778122933</c:v>
                </c:pt>
                <c:pt idx="60">
                  <c:v>67017.318893747943</c:v>
                </c:pt>
                <c:pt idx="61">
                  <c:v>68260.355746569301</c:v>
                </c:pt>
                <c:pt idx="62">
                  <c:v>69508.456885396692</c:v>
                </c:pt>
                <c:pt idx="63">
                  <c:v>70761.64294275819</c:v>
                </c:pt>
                <c:pt idx="64">
                  <c:v>72019.934635241312</c:v>
                </c:pt>
                <c:pt idx="65">
                  <c:v>73283.352763835544</c:v>
                </c:pt>
                <c:pt idx="66">
                  <c:v>74551.918214276186</c:v>
                </c:pt>
                <c:pt idx="67">
                  <c:v>75825.651957389578</c:v>
                </c:pt>
                <c:pt idx="68">
                  <c:v>77104.575049439823</c:v>
                </c:pt>
                <c:pt idx="69">
                  <c:v>78388.708632476846</c:v>
                </c:pt>
                <c:pt idx="70">
                  <c:v>79678.073934685905</c:v>
                </c:pt>
                <c:pt idx="71">
                  <c:v>80972.692270738495</c:v>
                </c:pt>
                <c:pt idx="72">
                  <c:v>82272.585042144754</c:v>
                </c:pt>
                <c:pt idx="73">
                  <c:v>83577.773737607189</c:v>
                </c:pt>
                <c:pt idx="74">
                  <c:v>84888.279933375961</c:v>
                </c:pt>
                <c:pt idx="75">
                  <c:v>86204.125293605524</c:v>
                </c:pt>
                <c:pt idx="76">
                  <c:v>87525.331570712806</c:v>
                </c:pt>
                <c:pt idx="77">
                  <c:v>88851.920605736756</c:v>
                </c:pt>
                <c:pt idx="78">
                  <c:v>90183.914328699422</c:v>
                </c:pt>
                <c:pt idx="79">
                  <c:v>91521.334758968485</c:v>
                </c:pt>
                <c:pt idx="80">
                  <c:v>92864.204005621243</c:v>
                </c:pt>
                <c:pt idx="81">
                  <c:v>94212.54426781011</c:v>
                </c:pt>
                <c:pt idx="82">
                  <c:v>95566.377835129621</c:v>
                </c:pt>
                <c:pt idx="83">
                  <c:v>96925.727087984851</c:v>
                </c:pt>
                <c:pt idx="84">
                  <c:v>98290.614497961418</c:v>
                </c:pt>
                <c:pt idx="85">
                  <c:v>99661.062628196974</c:v>
                </c:pt>
                <c:pt idx="86">
                  <c:v>101037.09413375417</c:v>
                </c:pt>
                <c:pt idx="87">
                  <c:v>102418.73176199522</c:v>
                </c:pt>
                <c:pt idx="88">
                  <c:v>103805.99835295787</c:v>
                </c:pt>
                <c:pt idx="89">
                  <c:v>105198.91683973302</c:v>
                </c:pt>
                <c:pt idx="90">
                  <c:v>106597.51024884383</c:v>
                </c:pt>
                <c:pt idx="91">
                  <c:v>108001.80170062634</c:v>
                </c:pt>
                <c:pt idx="92">
                  <c:v>109411.81440961173</c:v>
                </c:pt>
                <c:pt idx="93">
                  <c:v>110827.57168491006</c:v>
                </c:pt>
                <c:pt idx="94">
                  <c:v>112249.09693059554</c:v>
                </c:pt>
                <c:pt idx="95">
                  <c:v>113676.41364609353</c:v>
                </c:pt>
                <c:pt idx="96">
                  <c:v>115109.54542656892</c:v>
                </c:pt>
                <c:pt idx="97">
                  <c:v>116548.51596331625</c:v>
                </c:pt>
                <c:pt idx="98">
                  <c:v>117993.34904415133</c:v>
                </c:pt>
                <c:pt idx="99">
                  <c:v>119444.06855380442</c:v>
                </c:pt>
                <c:pt idx="100">
                  <c:v>120900.6984743152</c:v>
                </c:pt>
                <c:pt idx="101">
                  <c:v>122363.26288542911</c:v>
                </c:pt>
                <c:pt idx="102">
                  <c:v>123831.78596499545</c:v>
                </c:pt>
                <c:pt idx="103">
                  <c:v>125306.29198936709</c:v>
                </c:pt>
                <c:pt idx="104">
                  <c:v>126786.80533380176</c:v>
                </c:pt>
                <c:pt idx="105">
                  <c:v>128273.350472865</c:v>
                </c:pt>
                <c:pt idx="106">
                  <c:v>129765.95198083475</c:v>
                </c:pt>
                <c:pt idx="107">
                  <c:v>131264.63453210762</c:v>
                </c:pt>
                <c:pt idx="108">
                  <c:v>132769.4229016068</c:v>
                </c:pt>
                <c:pt idx="109">
                  <c:v>134280.3419651915</c:v>
                </c:pt>
                <c:pt idx="110">
                  <c:v>135797.41670006834</c:v>
                </c:pt>
                <c:pt idx="111">
                  <c:v>137320.67218520408</c:v>
                </c:pt>
                <c:pt idx="112">
                  <c:v>138850.13360174041</c:v>
                </c:pt>
                <c:pt idx="113">
                  <c:v>140385.82623341001</c:v>
                </c:pt>
                <c:pt idx="114">
                  <c:v>141927.77546695468</c:v>
                </c:pt>
                <c:pt idx="115">
                  <c:v>143476.00679254491</c:v>
                </c:pt>
                <c:pt idx="116">
                  <c:v>145030.54580420131</c:v>
                </c:pt>
                <c:pt idx="117">
                  <c:v>146591.41820021771</c:v>
                </c:pt>
                <c:pt idx="118">
                  <c:v>148158.64978358595</c:v>
                </c:pt>
                <c:pt idx="119">
                  <c:v>149732.26646242247</c:v>
                </c:pt>
                <c:pt idx="120">
                  <c:v>151312.2942503966</c:v>
                </c:pt>
                <c:pt idx="121">
                  <c:v>152898.75926716055</c:v>
                </c:pt>
                <c:pt idx="122">
                  <c:v>154491.68773878121</c:v>
                </c:pt>
                <c:pt idx="123">
                  <c:v>156091.10599817376</c:v>
                </c:pt>
                <c:pt idx="124">
                  <c:v>157697.04048553691</c:v>
                </c:pt>
                <c:pt idx="125">
                  <c:v>159309.51774879001</c:v>
                </c:pt>
                <c:pt idx="126">
                  <c:v>160928.56444401189</c:v>
                </c:pt>
                <c:pt idx="127">
                  <c:v>162554.20733588163</c:v>
                </c:pt>
                <c:pt idx="128">
                  <c:v>164186.47329812084</c:v>
                </c:pt>
                <c:pt idx="129">
                  <c:v>165825.38931393807</c:v>
                </c:pt>
                <c:pt idx="130">
                  <c:v>167470.98247647472</c:v>
                </c:pt>
                <c:pt idx="131">
                  <c:v>169123.27998925309</c:v>
                </c:pt>
                <c:pt idx="132">
                  <c:v>170782.30916662593</c:v>
                </c:pt>
                <c:pt idx="133">
                  <c:v>172448.09743422805</c:v>
                </c:pt>
                <c:pt idx="134">
                  <c:v>174120.67232942974</c:v>
                </c:pt>
                <c:pt idx="135">
                  <c:v>175800.0615017919</c:v>
                </c:pt>
                <c:pt idx="136">
                  <c:v>177486.2927135232</c:v>
                </c:pt>
                <c:pt idx="137">
                  <c:v>179179.39383993894</c:v>
                </c:pt>
                <c:pt idx="138">
                  <c:v>180879.39286992193</c:v>
                </c:pt>
                <c:pt idx="139">
                  <c:v>182586.31790638514</c:v>
                </c:pt>
                <c:pt idx="140">
                  <c:v>184300.19716673633</c:v>
                </c:pt>
                <c:pt idx="141">
                  <c:v>186021.05898334441</c:v>
                </c:pt>
                <c:pt idx="142">
                  <c:v>187748.93180400791</c:v>
                </c:pt>
                <c:pt idx="143">
                  <c:v>189483.8441924252</c:v>
                </c:pt>
                <c:pt idx="144">
                  <c:v>191225.82482866666</c:v>
                </c:pt>
                <c:pt idx="145">
                  <c:v>192974.90250964891</c:v>
                </c:pt>
                <c:pt idx="146">
                  <c:v>194731.10614961068</c:v>
                </c:pt>
                <c:pt idx="147">
                  <c:v>196494.46478059096</c:v>
                </c:pt>
                <c:pt idx="148">
                  <c:v>198265.00755290882</c:v>
                </c:pt>
                <c:pt idx="149">
                  <c:v>200042.76373564533</c:v>
                </c:pt>
                <c:pt idx="150">
                  <c:v>201827.76271712748</c:v>
                </c:pt>
                <c:pt idx="151">
                  <c:v>203620.03400541388</c:v>
                </c:pt>
                <c:pt idx="152">
                  <c:v>205419.60722878261</c:v>
                </c:pt>
                <c:pt idx="153">
                  <c:v>207226.51213622111</c:v>
                </c:pt>
                <c:pt idx="154">
                  <c:v>209040.77859791779</c:v>
                </c:pt>
                <c:pt idx="155">
                  <c:v>210862.43660575594</c:v>
                </c:pt>
                <c:pt idx="156">
                  <c:v>212691.51627380948</c:v>
                </c:pt>
                <c:pt idx="157">
                  <c:v>214528.04783884084</c:v>
                </c:pt>
                <c:pt idx="158">
                  <c:v>216372.06166080071</c:v>
                </c:pt>
                <c:pt idx="159">
                  <c:v>218223.58822333001</c:v>
                </c:pt>
                <c:pt idx="160">
                  <c:v>220082.65813426377</c:v>
                </c:pt>
                <c:pt idx="161">
                  <c:v>221949.30212613713</c:v>
                </c:pt>
                <c:pt idx="162">
                  <c:v>223823.5510566934</c:v>
                </c:pt>
                <c:pt idx="163">
                  <c:v>225705.43590939409</c:v>
                </c:pt>
                <c:pt idx="164">
                  <c:v>227594.98779393127</c:v>
                </c:pt>
                <c:pt idx="165">
                  <c:v>229492.23794674169</c:v>
                </c:pt>
                <c:pt idx="166">
                  <c:v>231397.21773152321</c:v>
                </c:pt>
                <c:pt idx="167">
                  <c:v>233309.95863975325</c:v>
                </c:pt>
                <c:pt idx="168">
                  <c:v>235230.49229120949</c:v>
                </c:pt>
                <c:pt idx="169">
                  <c:v>237158.85043449243</c:v>
                </c:pt>
                <c:pt idx="170">
                  <c:v>239095.0649475503</c:v>
                </c:pt>
                <c:pt idx="171">
                  <c:v>241039.16783820608</c:v>
                </c:pt>
                <c:pt idx="172">
                  <c:v>242991.19124468652</c:v>
                </c:pt>
                <c:pt idx="173">
                  <c:v>244951.16743615354</c:v>
                </c:pt>
                <c:pt idx="174">
                  <c:v>246919.12881323759</c:v>
                </c:pt>
                <c:pt idx="175">
                  <c:v>248895.10790857332</c:v>
                </c:pt>
                <c:pt idx="176">
                  <c:v>250879.13738733737</c:v>
                </c:pt>
                <c:pt idx="177">
                  <c:v>252871.25004778831</c:v>
                </c:pt>
                <c:pt idx="178">
                  <c:v>254871.47882180891</c:v>
                </c:pt>
                <c:pt idx="179">
                  <c:v>256879.85677545046</c:v>
                </c:pt>
                <c:pt idx="180">
                  <c:v>258896.41710947952</c:v>
                </c:pt>
                <c:pt idx="181">
                  <c:v>260921.1931599266</c:v>
                </c:pt>
                <c:pt idx="182">
                  <c:v>262954.21839863737</c:v>
                </c:pt>
                <c:pt idx="183">
                  <c:v>264995.5264338259</c:v>
                </c:pt>
                <c:pt idx="184">
                  <c:v>267045.15101063036</c:v>
                </c:pt>
                <c:pt idx="185">
                  <c:v>269103.12601167074</c:v>
                </c:pt>
                <c:pt idx="186">
                  <c:v>271169.485457609</c:v>
                </c:pt>
                <c:pt idx="187">
                  <c:v>273244.26350771153</c:v>
                </c:pt>
                <c:pt idx="188">
                  <c:v>275327.49446041376</c:v>
                </c:pt>
                <c:pt idx="189">
                  <c:v>277419.21275388723</c:v>
                </c:pt>
                <c:pt idx="190">
                  <c:v>279519.45296660886</c:v>
                </c:pt>
                <c:pt idx="191">
                  <c:v>281628.24981793249</c:v>
                </c:pt>
                <c:pt idx="192">
                  <c:v>283745.63816866296</c:v>
                </c:pt>
                <c:pt idx="193">
                  <c:v>285871.6530216324</c:v>
                </c:pt>
                <c:pt idx="194">
                  <c:v>288006.32952227868</c:v>
                </c:pt>
                <c:pt idx="195">
                  <c:v>290149.70295922668</c:v>
                </c:pt>
                <c:pt idx="196">
                  <c:v>292301.80876487138</c:v>
                </c:pt>
                <c:pt idx="197">
                  <c:v>294462.6825159638</c:v>
                </c:pt>
                <c:pt idx="198">
                  <c:v>296632.35993419896</c:v>
                </c:pt>
                <c:pt idx="199">
                  <c:v>298810.87688680663</c:v>
                </c:pt>
                <c:pt idx="200">
                  <c:v>300998.26938714401</c:v>
                </c:pt>
                <c:pt idx="201">
                  <c:v>303194.57359529118</c:v>
                </c:pt>
                <c:pt idx="202">
                  <c:v>305399.82581864885</c:v>
                </c:pt>
                <c:pt idx="203">
                  <c:v>307614.06251253869</c:v>
                </c:pt>
                <c:pt idx="204">
                  <c:v>309837.3202808057</c:v>
                </c:pt>
                <c:pt idx="205">
                  <c:v>312069.63587642362</c:v>
                </c:pt>
                <c:pt idx="206">
                  <c:v>314311.04620210227</c:v>
                </c:pt>
                <c:pt idx="207">
                  <c:v>316561.58831089764</c:v>
                </c:pt>
                <c:pt idx="208">
                  <c:v>318821.29940682458</c:v>
                </c:pt>
                <c:pt idx="209">
                  <c:v>321090.21684547159</c:v>
                </c:pt>
                <c:pt idx="210">
                  <c:v>323368.37813461851</c:v>
                </c:pt>
                <c:pt idx="211">
                  <c:v>325655.82093485654</c:v>
                </c:pt>
                <c:pt idx="212">
                  <c:v>327952.58306021075</c:v>
                </c:pt>
                <c:pt idx="213">
                  <c:v>330258.70247876528</c:v>
                </c:pt>
                <c:pt idx="214">
                  <c:v>332574.21731329086</c:v>
                </c:pt>
                <c:pt idx="215">
                  <c:v>334899.16584187519</c:v>
                </c:pt>
                <c:pt idx="216">
                  <c:v>337233.58649855555</c:v>
                </c:pt>
                <c:pt idx="217">
                  <c:v>339577.51787395438</c:v>
                </c:pt>
                <c:pt idx="218">
                  <c:v>341930.99871591694</c:v>
                </c:pt>
                <c:pt idx="219">
                  <c:v>344294.06793015212</c:v>
                </c:pt>
                <c:pt idx="220">
                  <c:v>346666.7645808754</c:v>
                </c:pt>
                <c:pt idx="221">
                  <c:v>349049.12789145479</c:v>
                </c:pt>
                <c:pt idx="222">
                  <c:v>351441.19724505907</c:v>
                </c:pt>
                <c:pt idx="223">
                  <c:v>353843.01218530902</c:v>
                </c:pt>
                <c:pt idx="224">
                  <c:v>356254.61241693096</c:v>
                </c:pt>
                <c:pt idx="225">
                  <c:v>358676.03780641319</c:v>
                </c:pt>
                <c:pt idx="226">
                  <c:v>361107.32838266506</c:v>
                </c:pt>
                <c:pt idx="227">
                  <c:v>363548.52433767857</c:v>
                </c:pt>
                <c:pt idx="228">
                  <c:v>365999.66602719296</c:v>
                </c:pt>
                <c:pt idx="229">
                  <c:v>368460.79397136171</c:v>
                </c:pt>
                <c:pt idx="230">
                  <c:v>370931.94885542238</c:v>
                </c:pt>
                <c:pt idx="231">
                  <c:v>373413.17153036926</c:v>
                </c:pt>
                <c:pt idx="232">
                  <c:v>375904.50301362871</c:v>
                </c:pt>
                <c:pt idx="233">
                  <c:v>378405.98448973702</c:v>
                </c:pt>
                <c:pt idx="234">
                  <c:v>380917.65731102152</c:v>
                </c:pt>
                <c:pt idx="235">
                  <c:v>383439.56299828395</c:v>
                </c:pt>
                <c:pt idx="236">
                  <c:v>385971.74324148701</c:v>
                </c:pt>
                <c:pt idx="237">
                  <c:v>388514.23990044335</c:v>
                </c:pt>
                <c:pt idx="238">
                  <c:v>391067.09500550781</c:v>
                </c:pt>
                <c:pt idx="239">
                  <c:v>393630.35075827205</c:v>
                </c:pt>
                <c:pt idx="240">
                  <c:v>396204.04953226214</c:v>
                </c:pt>
                <c:pt idx="241">
                  <c:v>398788.23387363931</c:v>
                </c:pt>
                <c:pt idx="242">
                  <c:v>401382.946501903</c:v>
                </c:pt>
                <c:pt idx="243">
                  <c:v>403988.23031059728</c:v>
                </c:pt>
                <c:pt idx="244">
                  <c:v>406604.12836801971</c:v>
                </c:pt>
                <c:pt idx="245">
                  <c:v>409230.68391793349</c:v>
                </c:pt>
                <c:pt idx="246">
                  <c:v>411867.94038028223</c:v>
                </c:pt>
                <c:pt idx="247">
                  <c:v>414515.94135190779</c:v>
                </c:pt>
                <c:pt idx="248">
                  <c:v>417174.73060727096</c:v>
                </c:pt>
                <c:pt idx="249">
                  <c:v>419844.35209917516</c:v>
                </c:pt>
                <c:pt idx="250">
                  <c:v>422524.84995949286</c:v>
                </c:pt>
                <c:pt idx="251">
                  <c:v>425216.26849989529</c:v>
                </c:pt>
                <c:pt idx="252">
                  <c:v>427918.65221258492</c:v>
                </c:pt>
                <c:pt idx="253">
                  <c:v>430632.04577103094</c:v>
                </c:pt>
                <c:pt idx="254">
                  <c:v>433356.49403070787</c:v>
                </c:pt>
                <c:pt idx="255">
                  <c:v>436092.04202983686</c:v>
                </c:pt>
                <c:pt idx="256">
                  <c:v>438838.73499013041</c:v>
                </c:pt>
                <c:pt idx="257">
                  <c:v>441596.61831753986</c:v>
                </c:pt>
                <c:pt idx="258">
                  <c:v>444365.73760300601</c:v>
                </c:pt>
                <c:pt idx="259">
                  <c:v>447146.13862321287</c:v>
                </c:pt>
                <c:pt idx="260">
                  <c:v>449937.86734134424</c:v>
                </c:pt>
                <c:pt idx="261">
                  <c:v>452740.96990784362</c:v>
                </c:pt>
                <c:pt idx="262">
                  <c:v>455555.49266117718</c:v>
                </c:pt>
                <c:pt idx="263">
                  <c:v>458381.48212859972</c:v>
                </c:pt>
                <c:pt idx="264">
                  <c:v>461218.98502692382</c:v>
                </c:pt>
                <c:pt idx="265">
                  <c:v>464068.04826329218</c:v>
                </c:pt>
                <c:pt idx="266">
                  <c:v>466928.71893595293</c:v>
                </c:pt>
                <c:pt idx="267">
                  <c:v>469801.04433503834</c:v>
                </c:pt>
                <c:pt idx="268">
                  <c:v>472685.07194334659</c:v>
                </c:pt>
                <c:pt idx="269">
                  <c:v>475580.84943712648</c:v>
                </c:pt>
                <c:pt idx="270">
                  <c:v>478488.42468686594</c:v>
                </c:pt>
                <c:pt idx="271">
                  <c:v>481407.84575808316</c:v>
                </c:pt>
                <c:pt idx="272">
                  <c:v>484339.16091212106</c:v>
                </c:pt>
                <c:pt idx="273">
                  <c:v>487282.41860694543</c:v>
                </c:pt>
                <c:pt idx="274">
                  <c:v>490237.66749794566</c:v>
                </c:pt>
                <c:pt idx="275">
                  <c:v>493204.95643873932</c:v>
                </c:pt>
                <c:pt idx="276">
                  <c:v>496184.33448197966</c:v>
                </c:pt>
                <c:pt idx="277">
                  <c:v>499175.8508801664</c:v>
                </c:pt>
                <c:pt idx="278">
                  <c:v>502179.5550864602</c:v>
                </c:pt>
                <c:pt idx="279">
                  <c:v>505195.49675549992</c:v>
                </c:pt>
                <c:pt idx="280">
                  <c:v>508223.72574422357</c:v>
                </c:pt>
                <c:pt idx="281">
                  <c:v>511264.29211269249</c:v>
                </c:pt>
                <c:pt idx="282">
                  <c:v>514317.24612491898</c:v>
                </c:pt>
                <c:pt idx="283">
                  <c:v>517382.63824969705</c:v>
                </c:pt>
                <c:pt idx="284">
                  <c:v>520460.51916143688</c:v>
                </c:pt>
                <c:pt idx="285">
                  <c:v>523550.93974100245</c:v>
                </c:pt>
                <c:pt idx="286">
                  <c:v>526653.95107655274</c:v>
                </c:pt>
                <c:pt idx="287">
                  <c:v>529769.60446438612</c:v>
                </c:pt>
                <c:pt idx="288">
                  <c:v>532897.95140978845</c:v>
                </c:pt>
                <c:pt idx="289">
                  <c:v>536039.04362788459</c:v>
                </c:pt>
                <c:pt idx="290">
                  <c:v>539192.93304449308</c:v>
                </c:pt>
                <c:pt idx="291">
                  <c:v>542359.67179698474</c:v>
                </c:pt>
                <c:pt idx="292">
                  <c:v>545539.31223514455</c:v>
                </c:pt>
                <c:pt idx="293">
                  <c:v>548731.9069220369</c:v>
                </c:pt>
                <c:pt idx="294">
                  <c:v>551937.50863487471</c:v>
                </c:pt>
                <c:pt idx="295">
                  <c:v>555156.17036589165</c:v>
                </c:pt>
                <c:pt idx="296">
                  <c:v>558387.94532321848</c:v>
                </c:pt>
                <c:pt idx="297">
                  <c:v>561632.88693176233</c:v>
                </c:pt>
                <c:pt idx="298">
                  <c:v>564891.04883409012</c:v>
                </c:pt>
                <c:pt idx="299">
                  <c:v>568162.48489131511</c:v>
                </c:pt>
                <c:pt idx="300">
                  <c:v>571447.24918398762</c:v>
                </c:pt>
                <c:pt idx="301">
                  <c:v>574745.39601298852</c:v>
                </c:pt>
                <c:pt idx="302">
                  <c:v>578056.9799004274</c:v>
                </c:pt>
                <c:pt idx="303">
                  <c:v>581382.05559054366</c:v>
                </c:pt>
                <c:pt idx="304">
                  <c:v>584720.67805061152</c:v>
                </c:pt>
                <c:pt idx="305">
                  <c:v>588072.90247184853</c:v>
                </c:pt>
                <c:pt idx="306">
                  <c:v>591438.78427032824</c:v>
                </c:pt>
                <c:pt idx="307">
                  <c:v>594818.37908789609</c:v>
                </c:pt>
                <c:pt idx="308">
                  <c:v>598211.74279308924</c:v>
                </c:pt>
                <c:pt idx="309">
                  <c:v>601618.93148206035</c:v>
                </c:pt>
                <c:pt idx="310">
                  <c:v>605040.00147950451</c:v>
                </c:pt>
                <c:pt idx="311">
                  <c:v>608475.00933959079</c:v>
                </c:pt>
                <c:pt idx="312">
                  <c:v>611924.01184689684</c:v>
                </c:pt>
                <c:pt idx="313">
                  <c:v>615387.06601734785</c:v>
                </c:pt>
                <c:pt idx="314">
                  <c:v>618864.22909915866</c:v>
                </c:pt>
                <c:pt idx="315">
                  <c:v>622355.5585737807</c:v>
                </c:pt>
                <c:pt idx="316">
                  <c:v>625861.11215685192</c:v>
                </c:pt>
                <c:pt idx="317">
                  <c:v>629380.94779915072</c:v>
                </c:pt>
                <c:pt idx="318">
                  <c:v>632915.12368755438</c:v>
                </c:pt>
                <c:pt idx="319">
                  <c:v>636463.69824600057</c:v>
                </c:pt>
                <c:pt idx="320">
                  <c:v>640026.73013645341</c:v>
                </c:pt>
                <c:pt idx="321">
                  <c:v>643604.27825987304</c:v>
                </c:pt>
                <c:pt idx="322">
                  <c:v>647196.40175718942</c:v>
                </c:pt>
                <c:pt idx="323">
                  <c:v>650803.16001027997</c:v>
                </c:pt>
                <c:pt idx="324">
                  <c:v>654424.61264295131</c:v>
                </c:pt>
                <c:pt idx="325">
                  <c:v>658060.81952192483</c:v>
                </c:pt>
                <c:pt idx="326">
                  <c:v>661711.84075782623</c:v>
                </c:pt>
                <c:pt idx="327">
                  <c:v>665377.73670617945</c:v>
                </c:pt>
                <c:pt idx="328">
                  <c:v>669058.56796840415</c:v>
                </c:pt>
                <c:pt idx="329">
                  <c:v>672754.39539281791</c:v>
                </c:pt>
                <c:pt idx="330">
                  <c:v>676465.28007564181</c:v>
                </c:pt>
                <c:pt idx="331">
                  <c:v>680191.28336201038</c:v>
                </c:pt>
                <c:pt idx="332">
                  <c:v>683932.46684698586</c:v>
                </c:pt>
                <c:pt idx="333">
                  <c:v>687688.89237657643</c:v>
                </c:pt>
                <c:pt idx="334">
                  <c:v>691460.62204875867</c:v>
                </c:pt>
                <c:pt idx="335">
                  <c:v>695247.71821450384</c:v>
                </c:pt>
                <c:pt idx="336">
                  <c:v>699050.24347880878</c:v>
                </c:pt>
                <c:pt idx="337">
                  <c:v>702868.26070173096</c:v>
                </c:pt>
                <c:pt idx="338">
                  <c:v>706701.83299942745</c:v>
                </c:pt>
                <c:pt idx="339">
                  <c:v>710551.02374519827</c:v>
                </c:pt>
                <c:pt idx="340">
                  <c:v>714415.89657053421</c:v>
                </c:pt>
                <c:pt idx="341">
                  <c:v>718296.51536616869</c:v>
                </c:pt>
                <c:pt idx="342">
                  <c:v>722192.94428313372</c:v>
                </c:pt>
                <c:pt idx="343">
                  <c:v>726105.2477338207</c:v>
                </c:pt>
                <c:pt idx="344">
                  <c:v>730033.49039304489</c:v>
                </c:pt>
                <c:pt idx="345">
                  <c:v>733977.73719911498</c:v>
                </c:pt>
                <c:pt idx="346">
                  <c:v>737938.05335490627</c:v>
                </c:pt>
                <c:pt idx="347">
                  <c:v>741914.50432893867</c:v>
                </c:pt>
                <c:pt idx="348">
                  <c:v>745907.15585645882</c:v>
                </c:pt>
                <c:pt idx="349">
                  <c:v>749916.07394052716</c:v>
                </c:pt>
                <c:pt idx="350">
                  <c:v>753941.3248531085</c:v>
                </c:pt>
                <c:pt idx="351">
                  <c:v>757982.97513616795</c:v>
                </c:pt>
                <c:pt idx="352">
                  <c:v>762041.09160277073</c:v>
                </c:pt>
                <c:pt idx="353">
                  <c:v>766115.7413381869</c:v>
                </c:pt>
                <c:pt idx="354">
                  <c:v>770206.99170100014</c:v>
                </c:pt>
                <c:pt idx="355">
                  <c:v>774314.91032422148</c:v>
                </c:pt>
                <c:pt idx="356">
                  <c:v>778439.56511640688</c:v>
                </c:pt>
                <c:pt idx="357">
                  <c:v>782581.02426278056</c:v>
                </c:pt>
                <c:pt idx="358">
                  <c:v>786739.35622636147</c:v>
                </c:pt>
                <c:pt idx="359">
                  <c:v>790914.62974909553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A-43D0-88F8-BB8D46447065}"/>
            </c:ext>
          </c:extLst>
        </c:ser>
        <c:ser>
          <c:idx val="2"/>
          <c:order val="1"/>
          <c:tx>
            <c:strRef>
              <c:f>'Lionel Sheet'!$AC$3</c:f>
              <c:strCache>
                <c:ptCount val="1"/>
                <c:pt idx="0">
                  <c:v>Autowealth</c:v>
                </c:pt>
              </c:strCache>
            </c:strRef>
          </c:tx>
          <c:marker>
            <c:symbol val="none"/>
          </c:marker>
          <c:val>
            <c:numRef>
              <c:f>'Lionel Sheet'!$AC$4:$AC$363</c:f>
              <c:numCache>
                <c:formatCode>_(* #,##0.00_);_(* \(#,##0.00\);_(* "-"??_);_(@_)</c:formatCode>
                <c:ptCount val="360"/>
                <c:pt idx="0">
                  <c:v>1000</c:v>
                </c:pt>
                <c:pt idx="1">
                  <c:v>2001.5574571169816</c:v>
                </c:pt>
                <c:pt idx="2">
                  <c:v>3006.7780676835619</c:v>
                </c:pt>
                <c:pt idx="3">
                  <c:v>4015.6752295263959</c:v>
                </c:pt>
                <c:pt idx="4">
                  <c:v>5028.2623894741146</c:v>
                </c:pt>
                <c:pt idx="5">
                  <c:v>6044.5530435365481</c:v>
                </c:pt>
                <c:pt idx="6">
                  <c:v>7064.5607370846046</c:v>
                </c:pt>
                <c:pt idx="7">
                  <c:v>8088.2990650308038</c:v>
                </c:pt>
                <c:pt idx="8">
                  <c:v>9115.7816720104765</c:v>
                </c:pt>
                <c:pt idx="9">
                  <c:v>10147.022252563624</c:v>
                </c:pt>
                <c:pt idx="10">
                  <c:v>11182.034551317432</c:v>
                </c:pt>
                <c:pt idx="11">
                  <c:v>12220.832363169484</c:v>
                </c:pt>
                <c:pt idx="12">
                  <c:v>13263.429533471599</c:v>
                </c:pt>
                <c:pt idx="13">
                  <c:v>14309.839958214379</c:v>
                </c:pt>
                <c:pt idx="14">
                  <c:v>15360.077584212419</c:v>
                </c:pt>
                <c:pt idx="15">
                  <c:v>16414.156409290186</c:v>
                </c:pt>
                <c:pt idx="16">
                  <c:v>17472.090482468593</c:v>
                </c:pt>
                <c:pt idx="17">
                  <c:v>18533.893904152243</c:v>
                </c:pt>
                <c:pt idx="18">
                  <c:v>19599.580826317368</c:v>
                </c:pt>
                <c:pt idx="19">
                  <c:v>20669.165452700439</c:v>
                </c:pt>
                <c:pt idx="20">
                  <c:v>21742.662038987492</c:v>
                </c:pt>
                <c:pt idx="21">
                  <c:v>22820.084893004114</c:v>
                </c:pt>
                <c:pt idx="22">
                  <c:v>23901.448374906158</c:v>
                </c:pt>
                <c:pt idx="23">
                  <c:v>24986.766897371126</c:v>
                </c:pt>
                <c:pt idx="24">
                  <c:v>26076.054925790279</c:v>
                </c:pt>
                <c:pt idx="25">
                  <c:v>27169.326978461417</c:v>
                </c:pt>
                <c:pt idx="26">
                  <c:v>28266.597626782393</c:v>
                </c:pt>
                <c:pt idx="27">
                  <c:v>29367.881495445326</c:v>
                </c:pt>
                <c:pt idx="28">
                  <c:v>30473.193262631517</c:v>
                </c:pt>
                <c:pt idx="29">
                  <c:v>31582.547660207088</c:v>
                </c:pt>
                <c:pt idx="30">
                  <c:v>32695.959473919327</c:v>
                </c:pt>
                <c:pt idx="31">
                  <c:v>33813.443543593756</c:v>
                </c:pt>
                <c:pt idx="32">
                  <c:v>34935.014763331928</c:v>
                </c:pt>
                <c:pt idx="33">
                  <c:v>36060.688081709937</c:v>
                </c:pt>
                <c:pt idx="34">
                  <c:v>37190.478501977646</c:v>
                </c:pt>
                <c:pt idx="35">
                  <c:v>38324.401082258657</c:v>
                </c:pt>
                <c:pt idx="36">
                  <c:v>39462.470935751022</c:v>
                </c:pt>
                <c:pt idx="37">
                  <c:v>40604.703230928666</c:v>
                </c:pt>
                <c:pt idx="38">
                  <c:v>41751.113191743549</c:v>
                </c:pt>
                <c:pt idx="39">
                  <c:v>42901.716097828597</c:v>
                </c:pt>
                <c:pt idx="40">
                  <c:v>44056.527284701333</c:v>
                </c:pt>
                <c:pt idx="41">
                  <c:v>45215.562143968258</c:v>
                </c:pt>
                <c:pt idx="42">
                  <c:v>46378.836123530047</c:v>
                </c:pt>
                <c:pt idx="43">
                  <c:v>47546.364727787382</c:v>
                </c:pt>
                <c:pt idx="44">
                  <c:v>48718.163517847635</c:v>
                </c:pt>
                <c:pt idx="45">
                  <c:v>49894.248111732268</c:v>
                </c:pt>
                <c:pt idx="46">
                  <c:v>51074.634184584967</c:v>
                </c:pt>
                <c:pt idx="47">
                  <c:v>52259.337468880614</c:v>
                </c:pt>
                <c:pt idx="48">
                  <c:v>53448.373754634922</c:v>
                </c:pt>
                <c:pt idx="49">
                  <c:v>54641.75888961491</c:v>
                </c:pt>
                <c:pt idx="50">
                  <c:v>55839.508779550131</c:v>
                </c:pt>
                <c:pt idx="51">
                  <c:v>57041.639388344658</c:v>
                </c:pt>
                <c:pt idx="52">
                  <c:v>58248.166738289859</c:v>
                </c:pt>
                <c:pt idx="53">
                  <c:v>59459.106910277951</c:v>
                </c:pt>
                <c:pt idx="54">
                  <c:v>60674.476044016323</c:v>
                </c:pt>
                <c:pt idx="55">
                  <c:v>61894.290338242645</c:v>
                </c:pt>
                <c:pt idx="56">
                  <c:v>63118.566050940775</c:v>
                </c:pt>
                <c:pt idx="57">
                  <c:v>64347.319499557467</c:v>
                </c:pt>
                <c:pt idx="58">
                  <c:v>65580.567061219816</c:v>
                </c:pt>
                <c:pt idx="59">
                  <c:v>66818.32517295357</c:v>
                </c:pt>
                <c:pt idx="60">
                  <c:v>68060.610331902193</c:v>
                </c:pt>
                <c:pt idx="61">
                  <c:v>69307.439095546724</c:v>
                </c:pt>
                <c:pt idx="62">
                  <c:v>70558.828081926506</c:v>
                </c:pt>
                <c:pt idx="63">
                  <c:v>71814.793969860635</c:v>
                </c:pt>
                <c:pt idx="64">
                  <c:v>73075.353499170276</c:v>
                </c:pt>
                <c:pt idx="65">
                  <c:v>74340.523470901768</c:v>
                </c:pt>
                <c:pt idx="66">
                  <c:v>75610.320747550562</c:v>
                </c:pt>
                <c:pt idx="67">
                  <c:v>76884.762253285968</c:v>
                </c:pt>
                <c:pt idx="68">
                  <c:v>78163.864974176686</c:v>
                </c:pt>
                <c:pt idx="69">
                  <c:v>79447.645958417284</c:v>
                </c:pt>
                <c:pt idx="70">
                  <c:v>80736.122316555338</c:v>
                </c:pt>
                <c:pt idx="71">
                  <c:v>82029.311221719516</c:v>
                </c:pt>
                <c:pt idx="72">
                  <c:v>83327.229909848495</c:v>
                </c:pt>
                <c:pt idx="73">
                  <c:v>84629.89567992065</c:v>
                </c:pt>
                <c:pt idx="74">
                  <c:v>85937.325894184585</c:v>
                </c:pt>
                <c:pt idx="75">
                  <c:v>87249.537978390654</c:v>
                </c:pt>
                <c:pt idx="76">
                  <c:v>88566.54942202309</c:v>
                </c:pt>
                <c:pt idx="77">
                  <c:v>89888.377778533177</c:v>
                </c:pt>
                <c:pt idx="78">
                  <c:v>91215.040665573208</c:v>
                </c:pt>
                <c:pt idx="79">
                  <c:v>92546.555765231285</c:v>
                </c:pt>
                <c:pt idx="80">
                  <c:v>93882.940824266974</c:v>
                </c:pt>
                <c:pt idx="81">
                  <c:v>95224.213654347855</c:v>
                </c:pt>
                <c:pt idx="82">
                  <c:v>96570.392132286943</c:v>
                </c:pt>
                <c:pt idx="83">
                  <c:v>97921.494200280897</c:v>
                </c:pt>
                <c:pt idx="84">
                  <c:v>99277.5378661492</c:v>
                </c:pt>
                <c:pt idx="85">
                  <c:v>100638.54120357416</c:v>
                </c:pt>
                <c:pt idx="86">
                  <c:v>102004.52235234184</c:v>
                </c:pt>
                <c:pt idx="87">
                  <c:v>103375.49951858372</c:v>
                </c:pt>
                <c:pt idx="88">
                  <c:v>104751.49097501951</c:v>
                </c:pt>
                <c:pt idx="89">
                  <c:v>106132.51506120052</c:v>
                </c:pt>
                <c:pt idx="90">
                  <c:v>107518.59018375429</c:v>
                </c:pt>
                <c:pt idx="91">
                  <c:v>108909.7348166297</c:v>
                </c:pt>
                <c:pt idx="92">
                  <c:v>110305.96750134337</c:v>
                </c:pt>
                <c:pt idx="93">
                  <c:v>111707.30684722672</c:v>
                </c:pt>
                <c:pt idx="94">
                  <c:v>113113.77153167398</c:v>
                </c:pt>
                <c:pt idx="95">
                  <c:v>114525.38030039115</c:v>
                </c:pt>
                <c:pt idx="96">
                  <c:v>115942.15196764584</c:v>
                </c:pt>
                <c:pt idx="97">
                  <c:v>117364.10541651808</c:v>
                </c:pt>
                <c:pt idx="98">
                  <c:v>118791.2595991519</c:v>
                </c:pt>
                <c:pt idx="99">
                  <c:v>120223.63353700805</c:v>
                </c:pt>
                <c:pt idx="100">
                  <c:v>121661.24632111737</c:v>
                </c:pt>
                <c:pt idx="101">
                  <c:v>123104.1171123354</c:v>
                </c:pt>
                <c:pt idx="102">
                  <c:v>124552.26514159766</c:v>
                </c:pt>
                <c:pt idx="103">
                  <c:v>126005.70971017599</c:v>
                </c:pt>
                <c:pt idx="104">
                  <c:v>127464.4701899358</c:v>
                </c:pt>
                <c:pt idx="105">
                  <c:v>128928.56602359429</c:v>
                </c:pt>
                <c:pt idx="106">
                  <c:v>130398.01672497953</c:v>
                </c:pt>
                <c:pt idx="107">
                  <c:v>131872.84187929062</c:v>
                </c:pt>
                <c:pt idx="108">
                  <c:v>133353.06114335862</c:v>
                </c:pt>
                <c:pt idx="109">
                  <c:v>134838.6942459087</c:v>
                </c:pt>
                <c:pt idx="110">
                  <c:v>136329.7609878229</c:v>
                </c:pt>
                <c:pt idx="111">
                  <c:v>137826.28124240422</c:v>
                </c:pt>
                <c:pt idx="112">
                  <c:v>139328.27495564139</c:v>
                </c:pt>
                <c:pt idx="113">
                  <c:v>140835.76214647468</c:v>
                </c:pt>
                <c:pt idx="114">
                  <c:v>142348.76290706283</c:v>
                </c:pt>
                <c:pt idx="115">
                  <c:v>143867.29740305082</c:v>
                </c:pt>
                <c:pt idx="116">
                  <c:v>145391.38587383853</c:v>
                </c:pt>
                <c:pt idx="117">
                  <c:v>146921.04863285061</c:v>
                </c:pt>
                <c:pt idx="118">
                  <c:v>148456.30606780725</c:v>
                </c:pt>
                <c:pt idx="119">
                  <c:v>149997.17864099579</c:v>
                </c:pt>
                <c:pt idx="120">
                  <c:v>151543.68688954346</c:v>
                </c:pt>
                <c:pt idx="121">
                  <c:v>153095.85142569125</c:v>
                </c:pt>
                <c:pt idx="122">
                  <c:v>154653.6929370685</c:v>
                </c:pt>
                <c:pt idx="123">
                  <c:v>156217.23218696867</c:v>
                </c:pt>
                <c:pt idx="124">
                  <c:v>157786.49001462606</c:v>
                </c:pt>
                <c:pt idx="125">
                  <c:v>159361.48733549361</c:v>
                </c:pt>
                <c:pt idx="126">
                  <c:v>160942.24514152162</c:v>
                </c:pt>
                <c:pt idx="127">
                  <c:v>162528.78450143751</c:v>
                </c:pt>
                <c:pt idx="128">
                  <c:v>164121.12656102667</c:v>
                </c:pt>
                <c:pt idx="129">
                  <c:v>165719.29254341434</c:v>
                </c:pt>
                <c:pt idx="130">
                  <c:v>167323.30374934842</c:v>
                </c:pt>
                <c:pt idx="131">
                  <c:v>168933.18155748333</c:v>
                </c:pt>
                <c:pt idx="132">
                  <c:v>170548.94742466509</c:v>
                </c:pt>
                <c:pt idx="133">
                  <c:v>172170.62288621717</c:v>
                </c:pt>
                <c:pt idx="134">
                  <c:v>173798.22955622751</c:v>
                </c:pt>
                <c:pt idx="135">
                  <c:v>175431.78912783673</c:v>
                </c:pt>
                <c:pt idx="136">
                  <c:v>177071.32337352718</c:v>
                </c:pt>
                <c:pt idx="137">
                  <c:v>178716.85414541306</c:v>
                </c:pt>
                <c:pt idx="138">
                  <c:v>180368.40337553178</c:v>
                </c:pt>
                <c:pt idx="139">
                  <c:v>182025.99307613625</c:v>
                </c:pt>
                <c:pt idx="140">
                  <c:v>183689.6453399882</c:v>
                </c:pt>
                <c:pt idx="141">
                  <c:v>185359.38234065278</c:v>
                </c:pt>
                <c:pt idx="142">
                  <c:v>187035.22633279394</c:v>
                </c:pt>
                <c:pt idx="143">
                  <c:v>188717.19965247111</c:v>
                </c:pt>
                <c:pt idx="144">
                  <c:v>190405.32471743689</c:v>
                </c:pt>
                <c:pt idx="145">
                  <c:v>192099.62402743587</c:v>
                </c:pt>
                <c:pt idx="146">
                  <c:v>193800.12016450454</c:v>
                </c:pt>
                <c:pt idx="147">
                  <c:v>195506.8357932721</c:v>
                </c:pt>
                <c:pt idx="148">
                  <c:v>197219.79366126278</c:v>
                </c:pt>
                <c:pt idx="149">
                  <c:v>198939.01659919883</c:v>
                </c:pt>
                <c:pt idx="150">
                  <c:v>200664.5275213049</c:v>
                </c:pt>
                <c:pt idx="151">
                  <c:v>202396.34942561347</c:v>
                </c:pt>
                <c:pt idx="152">
                  <c:v>204134.50539427128</c:v>
                </c:pt>
                <c:pt idx="153">
                  <c:v>205879.01859384708</c:v>
                </c:pt>
                <c:pt idx="154">
                  <c:v>207629.91227564035</c:v>
                </c:pt>
                <c:pt idx="155">
                  <c:v>209387.20977599116</c:v>
                </c:pt>
                <c:pt idx="156">
                  <c:v>211150.93451659131</c:v>
                </c:pt>
                <c:pt idx="157">
                  <c:v>212921.11000479636</c:v>
                </c:pt>
                <c:pt idx="158">
                  <c:v>214697.75983393905</c:v>
                </c:pt>
                <c:pt idx="159">
                  <c:v>216480.90768364372</c:v>
                </c:pt>
                <c:pt idx="160">
                  <c:v>218270.57732014189</c:v>
                </c:pt>
                <c:pt idx="161">
                  <c:v>220066.79259658913</c:v>
                </c:pt>
                <c:pt idx="162">
                  <c:v>221869.57745338287</c:v>
                </c:pt>
                <c:pt idx="163">
                  <c:v>223678.95591848146</c:v>
                </c:pt>
                <c:pt idx="164">
                  <c:v>225494.95210772453</c:v>
                </c:pt>
                <c:pt idx="165">
                  <c:v>227317.59022515436</c:v>
                </c:pt>
                <c:pt idx="166">
                  <c:v>229146.89456333849</c:v>
                </c:pt>
                <c:pt idx="167">
                  <c:v>230982.88950369341</c:v>
                </c:pt>
                <c:pt idx="168">
                  <c:v>232825.59951680969</c:v>
                </c:pt>
                <c:pt idx="169">
                  <c:v>234675.04916277798</c:v>
                </c:pt>
                <c:pt idx="170">
                  <c:v>236531.26309151639</c:v>
                </c:pt>
                <c:pt idx="171">
                  <c:v>238394.26604309914</c:v>
                </c:pt>
                <c:pt idx="172">
                  <c:v>240264.08284808608</c:v>
                </c:pt>
                <c:pt idx="173">
                  <c:v>242140.73842785388</c:v>
                </c:pt>
                <c:pt idx="174">
                  <c:v>244024.25779492804</c:v>
                </c:pt>
                <c:pt idx="175">
                  <c:v>245914.66605331626</c:v>
                </c:pt>
                <c:pt idx="176">
                  <c:v>247811.98839884315</c:v>
                </c:pt>
                <c:pt idx="177">
                  <c:v>249716.25011948589</c:v>
                </c:pt>
                <c:pt idx="178">
                  <c:v>251627.47659571137</c:v>
                </c:pt>
                <c:pt idx="179">
                  <c:v>253545.69330081451</c:v>
                </c:pt>
                <c:pt idx="180">
                  <c:v>255470.92580125763</c:v>
                </c:pt>
                <c:pt idx="181">
                  <c:v>257403.19975701135</c:v>
                </c:pt>
                <c:pt idx="182">
                  <c:v>259342.54092189646</c:v>
                </c:pt>
                <c:pt idx="183">
                  <c:v>261288.97514392738</c:v>
                </c:pt>
                <c:pt idx="184">
                  <c:v>263242.52836565638</c:v>
                </c:pt>
                <c:pt idx="185">
                  <c:v>265203.22662451962</c:v>
                </c:pt>
                <c:pt idx="186">
                  <c:v>267171.09605318401</c:v>
                </c:pt>
                <c:pt idx="187">
                  <c:v>269146.16287989554</c:v>
                </c:pt>
                <c:pt idx="188">
                  <c:v>271128.45342882891</c:v>
                </c:pt>
                <c:pt idx="189">
                  <c:v>273117.99412043841</c:v>
                </c:pt>
                <c:pt idx="190">
                  <c:v>275114.81147180998</c:v>
                </c:pt>
                <c:pt idx="191">
                  <c:v>277118.93209701468</c:v>
                </c:pt>
                <c:pt idx="192">
                  <c:v>279130.38270746329</c:v>
                </c:pt>
                <c:pt idx="193">
                  <c:v>281149.1901122625</c:v>
                </c:pt>
                <c:pt idx="194">
                  <c:v>283175.38121857226</c:v>
                </c:pt>
                <c:pt idx="195">
                  <c:v>285208.9830319641</c:v>
                </c:pt>
                <c:pt idx="196">
                  <c:v>287250.02265678148</c:v>
                </c:pt>
                <c:pt idx="197">
                  <c:v>289298.52729650069</c:v>
                </c:pt>
                <c:pt idx="198">
                  <c:v>291354.52425409359</c:v>
                </c:pt>
                <c:pt idx="199">
                  <c:v>293418.04093239154</c:v>
                </c:pt>
                <c:pt idx="200">
                  <c:v>295489.10483445053</c:v>
                </c:pt>
                <c:pt idx="201">
                  <c:v>297567.74356391781</c:v>
                </c:pt>
                <c:pt idx="202">
                  <c:v>299653.98482539982</c:v>
                </c:pt>
                <c:pt idx="203">
                  <c:v>301747.85642483144</c:v>
                </c:pt>
                <c:pt idx="204">
                  <c:v>303849.38626984641</c:v>
                </c:pt>
                <c:pt idx="205">
                  <c:v>305958.60237014957</c:v>
                </c:pt>
                <c:pt idx="206">
                  <c:v>308075.53283789003</c:v>
                </c:pt>
                <c:pt idx="207">
                  <c:v>310200.20588803588</c:v>
                </c:pt>
                <c:pt idx="208">
                  <c:v>312332.64983875031</c:v>
                </c:pt>
                <c:pt idx="209">
                  <c:v>314472.89311176876</c:v>
                </c:pt>
                <c:pt idx="210">
                  <c:v>316620.96423277823</c:v>
                </c:pt>
                <c:pt idx="211">
                  <c:v>318776.89183179702</c:v>
                </c:pt>
                <c:pt idx="212">
                  <c:v>320940.7046435565</c:v>
                </c:pt>
                <c:pt idx="213">
                  <c:v>323112.43150788418</c:v>
                </c:pt>
                <c:pt idx="214">
                  <c:v>325292.10137008794</c:v>
                </c:pt>
                <c:pt idx="215">
                  <c:v>327479.74328134191</c:v>
                </c:pt>
                <c:pt idx="216">
                  <c:v>329675.38639907364</c:v>
                </c:pt>
                <c:pt idx="217">
                  <c:v>331879.05998735264</c:v>
                </c:pt>
                <c:pt idx="218">
                  <c:v>334090.79341728054</c:v>
                </c:pt>
                <c:pt idx="219">
                  <c:v>336310.61616738263</c:v>
                </c:pt>
                <c:pt idx="220">
                  <c:v>338538.55782400048</c:v>
                </c:pt>
                <c:pt idx="221">
                  <c:v>340774.64808168658</c:v>
                </c:pt>
                <c:pt idx="222">
                  <c:v>343018.91674359987</c:v>
                </c:pt>
                <c:pt idx="223">
                  <c:v>345271.39372190309</c:v>
                </c:pt>
                <c:pt idx="224">
                  <c:v>347532.1090381614</c:v>
                </c:pt>
                <c:pt idx="225">
                  <c:v>349801.09282374271</c:v>
                </c:pt>
                <c:pt idx="226">
                  <c:v>352078.37532021891</c:v>
                </c:pt>
                <c:pt idx="227">
                  <c:v>354363.98687976919</c:v>
                </c:pt>
                <c:pt idx="228">
                  <c:v>356657.95796558459</c:v>
                </c:pt>
                <c:pt idx="229">
                  <c:v>358960.31915227394</c:v>
                </c:pt>
                <c:pt idx="230">
                  <c:v>361271.10112627142</c:v>
                </c:pt>
                <c:pt idx="231">
                  <c:v>363590.33468624554</c:v>
                </c:pt>
                <c:pt idx="232">
                  <c:v>365918.05074350949</c:v>
                </c:pt>
                <c:pt idx="233">
                  <c:v>368254.28032243339</c:v>
                </c:pt>
                <c:pt idx="234">
                  <c:v>370599.05456085765</c:v>
                </c:pt>
                <c:pt idx="235">
                  <c:v>372952.40471050795</c:v>
                </c:pt>
                <c:pt idx="236">
                  <c:v>375314.36213741184</c:v>
                </c:pt>
                <c:pt idx="237">
                  <c:v>377684.95832231676</c:v>
                </c:pt>
                <c:pt idx="238">
                  <c:v>380064.22486110963</c:v>
                </c:pt>
                <c:pt idx="239">
                  <c:v>382452.19346523803</c:v>
                </c:pt>
                <c:pt idx="240">
                  <c:v>384848.89596213272</c:v>
                </c:pt>
                <c:pt idx="241">
                  <c:v>387254.364295632</c:v>
                </c:pt>
                <c:pt idx="242">
                  <c:v>389668.63052640727</c:v>
                </c:pt>
                <c:pt idx="243">
                  <c:v>392091.72683239059</c:v>
                </c:pt>
                <c:pt idx="244">
                  <c:v>394523.68550920335</c:v>
                </c:pt>
                <c:pt idx="245">
                  <c:v>396964.53897058684</c:v>
                </c:pt>
                <c:pt idx="246">
                  <c:v>399414.31974883418</c:v>
                </c:pt>
                <c:pt idx="247">
                  <c:v>401873.06049522397</c:v>
                </c:pt>
                <c:pt idx="248">
                  <c:v>404340.79398045543</c:v>
                </c:pt>
                <c:pt idx="249">
                  <c:v>406817.55309508531</c:v>
                </c:pt>
                <c:pt idx="250">
                  <c:v>409303.37084996601</c:v>
                </c:pt>
                <c:pt idx="251">
                  <c:v>411798.28037668584</c:v>
                </c:pt>
                <c:pt idx="252">
                  <c:v>414302.31492801034</c:v>
                </c:pt>
                <c:pt idx="253">
                  <c:v>416815.50787832576</c:v>
                </c:pt>
                <c:pt idx="254">
                  <c:v>419337.89272408368</c:v>
                </c:pt>
                <c:pt idx="255">
                  <c:v>421869.50308424747</c:v>
                </c:pt>
                <c:pt idx="256">
                  <c:v>424410.37270074047</c:v>
                </c:pt>
                <c:pt idx="257">
                  <c:v>426960.53543889563</c:v>
                </c:pt>
                <c:pt idx="258">
                  <c:v>429520.02528790693</c:v>
                </c:pt>
                <c:pt idx="259">
                  <c:v>432088.87636128237</c:v>
                </c:pt>
                <c:pt idx="260">
                  <c:v>434667.12289729854</c:v>
                </c:pt>
                <c:pt idx="261">
                  <c:v>437254.79925945721</c:v>
                </c:pt>
                <c:pt idx="262">
                  <c:v>439851.93993694312</c:v>
                </c:pt>
                <c:pt idx="263">
                  <c:v>442458.57954508369</c:v>
                </c:pt>
                <c:pt idx="264">
                  <c:v>445074.75282581046</c:v>
                </c:pt>
                <c:pt idx="265">
                  <c:v>447700.49464812211</c:v>
                </c:pt>
                <c:pt idx="266">
                  <c:v>450335.8400085491</c:v>
                </c:pt>
                <c:pt idx="267">
                  <c:v>452980.82403162029</c:v>
                </c:pt>
                <c:pt idx="268">
                  <c:v>455635.48197033099</c:v>
                </c:pt>
                <c:pt idx="269">
                  <c:v>458299.84920661274</c:v>
                </c:pt>
                <c:pt idx="270">
                  <c:v>460973.96125180507</c:v>
                </c:pt>
                <c:pt idx="271">
                  <c:v>463657.85374712874</c:v>
                </c:pt>
                <c:pt idx="272">
                  <c:v>466351.56246416067</c:v>
                </c:pt>
                <c:pt idx="273">
                  <c:v>469055.12330531073</c:v>
                </c:pt>
                <c:pt idx="274">
                  <c:v>471768.5723043005</c:v>
                </c:pt>
                <c:pt idx="275">
                  <c:v>474491.94562664314</c:v>
                </c:pt>
                <c:pt idx="276">
                  <c:v>477225.2795701258</c:v>
                </c:pt>
                <c:pt idx="277">
                  <c:v>479968.61056529317</c:v>
                </c:pt>
                <c:pt idx="278">
                  <c:v>482721.97517593298</c:v>
                </c:pt>
                <c:pt idx="279">
                  <c:v>485485.41009956365</c:v>
                </c:pt>
                <c:pt idx="280">
                  <c:v>488258.95216792304</c:v>
                </c:pt>
                <c:pt idx="281">
                  <c:v>491042.63834745967</c:v>
                </c:pt>
                <c:pt idx="282">
                  <c:v>493836.50573982502</c:v>
                </c:pt>
                <c:pt idx="283">
                  <c:v>496640.59158236848</c:v>
                </c:pt>
                <c:pt idx="284">
                  <c:v>499454.9332486334</c:v>
                </c:pt>
                <c:pt idx="285">
                  <c:v>502279.56824885524</c:v>
                </c:pt>
                <c:pt idx="286">
                  <c:v>505114.53423046152</c:v>
                </c:pt>
                <c:pt idx="287">
                  <c:v>507959.86897857359</c:v>
                </c:pt>
                <c:pt idx="288">
                  <c:v>510815.61041651038</c:v>
                </c:pt>
                <c:pt idx="289">
                  <c:v>513681.79660629359</c:v>
                </c:pt>
                <c:pt idx="290">
                  <c:v>516558.46574915521</c:v>
                </c:pt>
                <c:pt idx="291">
                  <c:v>519445.6561860466</c:v>
                </c:pt>
                <c:pt idx="292">
                  <c:v>522343.4063981495</c:v>
                </c:pt>
                <c:pt idx="293">
                  <c:v>525251.75500738877</c:v>
                </c:pt>
                <c:pt idx="294">
                  <c:v>528170.74077694758</c:v>
                </c:pt>
                <c:pt idx="295">
                  <c:v>531100.40261178382</c:v>
                </c:pt>
                <c:pt idx="296">
                  <c:v>534040.77955914813</c:v>
                </c:pt>
                <c:pt idx="297">
                  <c:v>536991.91080910515</c:v>
                </c:pt>
                <c:pt idx="298">
                  <c:v>539953.83569505555</c:v>
                </c:pt>
                <c:pt idx="299">
                  <c:v>542926.59369425999</c:v>
                </c:pt>
                <c:pt idx="300">
                  <c:v>545910.22442836571</c:v>
                </c:pt>
                <c:pt idx="301">
                  <c:v>548904.76766393438</c:v>
                </c:pt>
                <c:pt idx="302">
                  <c:v>551910.26331297203</c:v>
                </c:pt>
                <c:pt idx="303">
                  <c:v>554926.75143346132</c:v>
                </c:pt>
                <c:pt idx="304">
                  <c:v>557954.27222989511</c:v>
                </c:pt>
                <c:pt idx="305">
                  <c:v>560992.86605381267</c:v>
                </c:pt>
                <c:pt idx="306">
                  <c:v>564042.57340433716</c:v>
                </c:pt>
                <c:pt idx="307">
                  <c:v>567103.43492871546</c:v>
                </c:pt>
                <c:pt idx="308">
                  <c:v>570175.4914228603</c:v>
                </c:pt>
                <c:pt idx="309">
                  <c:v>573258.78383189347</c:v>
                </c:pt>
                <c:pt idx="310">
                  <c:v>576353.35325069178</c:v>
                </c:pt>
                <c:pt idx="311">
                  <c:v>579459.24092443474</c:v>
                </c:pt>
                <c:pt idx="312">
                  <c:v>582576.48824915465</c:v>
                </c:pt>
                <c:pt idx="313">
                  <c:v>585705.13677228778</c:v>
                </c:pt>
                <c:pt idx="314">
                  <c:v>588845.22819322825</c:v>
                </c:pt>
                <c:pt idx="315">
                  <c:v>591996.80436388426</c:v>
                </c:pt>
                <c:pt idx="316">
                  <c:v>595159.90728923539</c:v>
                </c:pt>
                <c:pt idx="317">
                  <c:v>598334.5791278925</c:v>
                </c:pt>
                <c:pt idx="318">
                  <c:v>601520.8621926601</c:v>
                </c:pt>
                <c:pt idx="319">
                  <c:v>604718.79895109963</c:v>
                </c:pt>
                <c:pt idx="320">
                  <c:v>607928.43202609592</c:v>
                </c:pt>
                <c:pt idx="321">
                  <c:v>611149.80419642525</c:v>
                </c:pt>
                <c:pt idx="322">
                  <c:v>614382.95839732536</c:v>
                </c:pt>
                <c:pt idx="323">
                  <c:v>617627.93772106792</c:v>
                </c:pt>
                <c:pt idx="324">
                  <c:v>620884.78541753266</c:v>
                </c:pt>
                <c:pt idx="325">
                  <c:v>624153.54489478364</c:v>
                </c:pt>
                <c:pt idx="326">
                  <c:v>627434.2597196484</c:v>
                </c:pt>
                <c:pt idx="327">
                  <c:v>630726.97361829819</c:v>
                </c:pt>
                <c:pt idx="328">
                  <c:v>634031.73047683074</c:v>
                </c:pt>
                <c:pt idx="329">
                  <c:v>637348.57434185536</c:v>
                </c:pt>
                <c:pt idx="330">
                  <c:v>640677.54942108016</c:v>
                </c:pt>
                <c:pt idx="331">
                  <c:v>644018.70008390071</c:v>
                </c:pt>
                <c:pt idx="332">
                  <c:v>647372.07086199184</c:v>
                </c:pt>
                <c:pt idx="333">
                  <c:v>650737.7064499011</c:v>
                </c:pt>
                <c:pt idx="334">
                  <c:v>654115.65170564468</c:v>
                </c:pt>
                <c:pt idx="335">
                  <c:v>657505.95165130461</c:v>
                </c:pt>
                <c:pt idx="336">
                  <c:v>660908.6514736294</c:v>
                </c:pt>
                <c:pt idx="337">
                  <c:v>664323.79652463645</c:v>
                </c:pt>
                <c:pt idx="338">
                  <c:v>667751.43232221575</c:v>
                </c:pt>
                <c:pt idx="339">
                  <c:v>671191.60455073742</c:v>
                </c:pt>
                <c:pt idx="340">
                  <c:v>674644.3590616599</c:v>
                </c:pt>
                <c:pt idx="341">
                  <c:v>678109.7418741415</c:v>
                </c:pt>
                <c:pt idx="342">
                  <c:v>681587.79917565372</c:v>
                </c:pt>
                <c:pt idx="343">
                  <c:v>685078.57732259657</c:v>
                </c:pt>
                <c:pt idx="344">
                  <c:v>688582.12284091674</c:v>
                </c:pt>
                <c:pt idx="345">
                  <c:v>692098.48242672754</c:v>
                </c:pt>
                <c:pt idx="346">
                  <c:v>695627.70294693136</c:v>
                </c:pt>
                <c:pt idx="347">
                  <c:v>699169.83143984422</c:v>
                </c:pt>
                <c:pt idx="348">
                  <c:v>702724.91511582281</c:v>
                </c:pt>
                <c:pt idx="349">
                  <c:v>706293.00135789346</c:v>
                </c:pt>
                <c:pt idx="350">
                  <c:v>709874.13772238418</c:v>
                </c:pt>
                <c:pt idx="351">
                  <c:v>713468.37193955819</c:v>
                </c:pt>
                <c:pt idx="352">
                  <c:v>717075.75191424985</c:v>
                </c:pt>
                <c:pt idx="353">
                  <c:v>720696.32572650362</c:v>
                </c:pt>
                <c:pt idx="354">
                  <c:v>724330.14163221465</c:v>
                </c:pt>
                <c:pt idx="355">
                  <c:v>727977.24806377175</c:v>
                </c:pt>
                <c:pt idx="356">
                  <c:v>731637.69363070338</c:v>
                </c:pt>
                <c:pt idx="357">
                  <c:v>735311.52712032513</c:v>
                </c:pt>
                <c:pt idx="358">
                  <c:v>738998.79749839008</c:v>
                </c:pt>
                <c:pt idx="359">
                  <c:v>742699.55390974146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DA-43D0-88F8-BB8D46447065}"/>
            </c:ext>
          </c:extLst>
        </c:ser>
        <c:ser>
          <c:idx val="3"/>
          <c:order val="2"/>
          <c:tx>
            <c:strRef>
              <c:f>'Lionel Sheet'!$AD$3</c:f>
              <c:strCache>
                <c:ptCount val="1"/>
                <c:pt idx="0">
                  <c:v>Smartly</c:v>
                </c:pt>
              </c:strCache>
            </c:strRef>
          </c:tx>
          <c:marker>
            <c:symbol val="none"/>
          </c:marker>
          <c:val>
            <c:numRef>
              <c:f>'Lionel Sheet'!$AD$4:$AD$363</c:f>
              <c:numCache>
                <c:formatCode>_(* #,##0.00_);_(* \(#,##0.00\);_(* "-"??_);_(@_)</c:formatCode>
                <c:ptCount val="360"/>
                <c:pt idx="0">
                  <c:v>1000</c:v>
                </c:pt>
                <c:pt idx="1">
                  <c:v>2004.0741237836482</c:v>
                </c:pt>
                <c:pt idx="2">
                  <c:v>3011.4056365022157</c:v>
                </c:pt>
                <c:pt idx="3">
                  <c:v>4022.0044140582822</c:v>
                </c:pt>
                <c:pt idx="4">
                  <c:v>5035.8810532024509</c:v>
                </c:pt>
                <c:pt idx="5">
                  <c:v>6053.046185627878</c:v>
                </c:pt>
                <c:pt idx="6">
                  <c:v>7073.5104775119316</c:v>
                </c:pt>
                <c:pt idx="7">
                  <c:v>8097.2846296275593</c:v>
                </c:pt>
                <c:pt idx="8">
                  <c:v>9124.3793774555015</c:v>
                </c:pt>
                <c:pt idx="9">
                  <c:v>10154.805491296867</c:v>
                </c:pt>
                <c:pt idx="10">
                  <c:v>11188.573776386071</c:v>
                </c:pt>
                <c:pt idx="11">
                  <c:v>12228.233774376959</c:v>
                </c:pt>
                <c:pt idx="12">
                  <c:v>13271.526444392934</c:v>
                </c:pt>
                <c:pt idx="13">
                  <c:v>14318.463149556967</c:v>
                </c:pt>
                <c:pt idx="14">
                  <c:v>15369.05661706064</c:v>
                </c:pt>
                <c:pt idx="15">
                  <c:v>16423.319619319202</c:v>
                </c:pt>
                <c:pt idx="16">
                  <c:v>17481.264973360107</c:v>
                </c:pt>
                <c:pt idx="17">
                  <c:v>18542.905540978394</c:v>
                </c:pt>
                <c:pt idx="18">
                  <c:v>19608.254228893045</c:v>
                </c:pt>
                <c:pt idx="19">
                  <c:v>20677.323988903896</c:v>
                </c:pt>
                <c:pt idx="20">
                  <c:v>21750.127818049103</c:v>
                </c:pt>
                <c:pt idx="21">
                  <c:v>22826.678758763144</c:v>
                </c:pt>
                <c:pt idx="22">
                  <c:v>23906.989899035394</c:v>
                </c:pt>
                <c:pt idx="23">
                  <c:v>24991.074372569219</c:v>
                </c:pt>
                <c:pt idx="24">
                  <c:v>26078.945358941655</c:v>
                </c:pt>
                <c:pt idx="25">
                  <c:v>27170.616083763653</c:v>
                </c:pt>
                <c:pt idx="26">
                  <c:v>28266.099818840845</c:v>
                </c:pt>
                <c:pt idx="27">
                  <c:v>29365.409882334898</c:v>
                </c:pt>
                <c:pt idx="28">
                  <c:v>30468.559638925442</c:v>
                </c:pt>
                <c:pt idx="29">
                  <c:v>31575.562499972537</c:v>
                </c:pt>
                <c:pt idx="30">
                  <c:v>32686.431923679709</c:v>
                </c:pt>
                <c:pt idx="31">
                  <c:v>33801.18141525759</c:v>
                </c:pt>
                <c:pt idx="32">
                  <c:v>34919.824527088087</c:v>
                </c:pt>
                <c:pt idx="33">
                  <c:v>36042.374858889154</c:v>
                </c:pt>
                <c:pt idx="34">
                  <c:v>37168.846057880117</c:v>
                </c:pt>
                <c:pt idx="35">
                  <c:v>38299.251818947603</c:v>
                </c:pt>
                <c:pt idx="36">
                  <c:v>39433.605884812016</c:v>
                </c:pt>
                <c:pt idx="37">
                  <c:v>40571.922046194624</c:v>
                </c:pt>
                <c:pt idx="38">
                  <c:v>41714.214141985212</c:v>
                </c:pt>
                <c:pt idx="39">
                  <c:v>42860.496059410325</c:v>
                </c:pt>
                <c:pt idx="40">
                  <c:v>44010.781734202115</c:v>
                </c:pt>
                <c:pt idx="41">
                  <c:v>45165.085150767729</c:v>
                </c:pt>
                <c:pt idx="42">
                  <c:v>46323.420342359357</c:v>
                </c:pt>
                <c:pt idx="43">
                  <c:v>47485.801391244822</c:v>
                </c:pt>
                <c:pt idx="44">
                  <c:v>48652.242428878788</c:v>
                </c:pt>
                <c:pt idx="45">
                  <c:v>49822.757636074552</c:v>
                </c:pt>
                <c:pt idx="46">
                  <c:v>50997.361243176456</c:v>
                </c:pt>
                <c:pt idx="47">
                  <c:v>52176.067530232875</c:v>
                </c:pt>
                <c:pt idx="48">
                  <c:v>53358.890827169853</c:v>
                </c:pt>
                <c:pt idx="49">
                  <c:v>54545.845513965287</c:v>
                </c:pt>
                <c:pt idx="50">
                  <c:v>55736.946020823758</c:v>
                </c:pt>
                <c:pt idx="51">
                  <c:v>56932.206828351969</c:v>
                </c:pt>
                <c:pt idx="52">
                  <c:v>58131.642467734797</c:v>
                </c:pt>
                <c:pt idx="53">
                  <c:v>59335.267520911933</c:v>
                </c:pt>
                <c:pt idx="54">
                  <c:v>60543.096620755168</c:v>
                </c:pt>
                <c:pt idx="55">
                  <c:v>61755.144451246306</c:v>
                </c:pt>
                <c:pt idx="56">
                  <c:v>62971.42574765566</c:v>
                </c:pt>
                <c:pt idx="57">
                  <c:v>64191.9552967212</c:v>
                </c:pt>
                <c:pt idx="58">
                  <c:v>65416.747936828331</c:v>
                </c:pt>
                <c:pt idx="59">
                  <c:v>66645.818558190265</c:v>
                </c:pt>
                <c:pt idx="60">
                  <c:v>67879.182103029088</c:v>
                </c:pt>
                <c:pt idx="61">
                  <c:v>69116.853565757367</c:v>
                </c:pt>
                <c:pt idx="62">
                  <c:v>70358.847993160452</c:v>
                </c:pt>
                <c:pt idx="63">
                  <c:v>71605.180484579469</c:v>
                </c:pt>
                <c:pt idx="64">
                  <c:v>72855.866192094792</c:v>
                </c:pt>
                <c:pt idx="65">
                  <c:v>74110.920320710313</c:v>
                </c:pt>
                <c:pt idx="66">
                  <c:v>75370.358128538268</c:v>
                </c:pt>
                <c:pt idx="67">
                  <c:v>76634.194926984754</c:v>
                </c:pt>
                <c:pt idx="68">
                  <c:v>77902.446080935872</c:v>
                </c:pt>
                <c:pt idx="69">
                  <c:v>79175.127008944517</c:v>
                </c:pt>
                <c:pt idx="70">
                  <c:v>80452.253183417823</c:v>
                </c:pt>
                <c:pt idx="71">
                  <c:v>81733.840130805271</c:v>
                </c:pt>
                <c:pt idx="72">
                  <c:v>83019.903431787432</c:v>
                </c:pt>
                <c:pt idx="73">
                  <c:v>84310.458721465431</c:v>
                </c:pt>
                <c:pt idx="74">
                  <c:v>85605.52168955098</c:v>
                </c:pt>
                <c:pt idx="75">
                  <c:v>86905.10808055714</c:v>
                </c:pt>
                <c:pt idx="76">
                  <c:v>88209.233693989765</c:v>
                </c:pt>
                <c:pt idx="77">
                  <c:v>89517.91438453953</c:v>
                </c:pt>
                <c:pt idx="78">
                  <c:v>90831.166062274686</c:v>
                </c:pt>
                <c:pt idx="79">
                  <c:v>92149.004692834525</c:v>
                </c:pt>
                <c:pt idx="80">
                  <c:v>93471.446297623464</c:v>
                </c:pt>
                <c:pt idx="81">
                  <c:v>94798.506954005803</c:v>
                </c:pt>
                <c:pt idx="82">
                  <c:v>96130.202795501187</c:v>
                </c:pt>
                <c:pt idx="83">
                  <c:v>97466.550011980784</c:v>
                </c:pt>
                <c:pt idx="84">
                  <c:v>98807.564849864037</c:v>
                </c:pt>
                <c:pt idx="85">
                  <c:v>100153.26361231627</c:v>
                </c:pt>
                <c:pt idx="86">
                  <c:v>101503.66265944678</c:v>
                </c:pt>
                <c:pt idx="87">
                  <c:v>102875.47061910992</c:v>
                </c:pt>
                <c:pt idx="88">
                  <c:v>104252.30482793848</c:v>
                </c:pt>
                <c:pt idx="89">
                  <c:v>105634.17684311351</c:v>
                </c:pt>
                <c:pt idx="90">
                  <c:v>107021.10509501118</c:v>
                </c:pt>
                <c:pt idx="91">
                  <c:v>108413.1080842798</c:v>
                </c:pt>
                <c:pt idx="92">
                  <c:v>109810.20437926229</c:v>
                </c:pt>
                <c:pt idx="93">
                  <c:v>111212.41261624268</c:v>
                </c:pt>
                <c:pt idx="94">
                  <c:v>112619.75149969474</c:v>
                </c:pt>
                <c:pt idx="95">
                  <c:v>114032.23980253146</c:v>
                </c:pt>
                <c:pt idx="96">
                  <c:v>115449.89636635545</c:v>
                </c:pt>
                <c:pt idx="97">
                  <c:v>116872.7401017103</c:v>
                </c:pt>
                <c:pt idx="98">
                  <c:v>118300.78998833284</c:v>
                </c:pt>
                <c:pt idx="99">
                  <c:v>119734.06507540632</c:v>
                </c:pt>
                <c:pt idx="100">
                  <c:v>121172.58448181445</c:v>
                </c:pt>
                <c:pt idx="101">
                  <c:v>122616.36739639654</c:v>
                </c:pt>
                <c:pt idx="102">
                  <c:v>124065.43307820334</c:v>
                </c:pt>
                <c:pt idx="103">
                  <c:v>125519.80085675404</c:v>
                </c:pt>
                <c:pt idx="104">
                  <c:v>126979.49013229409</c:v>
                </c:pt>
                <c:pt idx="105">
                  <c:v>128444.52037605396</c:v>
                </c:pt>
                <c:pt idx="106">
                  <c:v>129914.91113050889</c:v>
                </c:pt>
                <c:pt idx="107">
                  <c:v>131390.68200963954</c:v>
                </c:pt>
                <c:pt idx="108">
                  <c:v>132871.85269919373</c:v>
                </c:pt>
                <c:pt idx="109">
                  <c:v>134358.44295694891</c:v>
                </c:pt>
                <c:pt idx="110">
                  <c:v>135850.47261297578</c:v>
                </c:pt>
                <c:pt idx="111">
                  <c:v>137347.96156990278</c:v>
                </c:pt>
                <c:pt idx="112">
                  <c:v>138850.92980318161</c:v>
                </c:pt>
                <c:pt idx="113">
                  <c:v>140359.39736135365</c:v>
                </c:pt>
                <c:pt idx="114">
                  <c:v>141873.38436631745</c:v>
                </c:pt>
                <c:pt idx="115">
                  <c:v>143392.91101359704</c:v>
                </c:pt>
                <c:pt idx="116">
                  <c:v>144917.99757261146</c:v>
                </c:pt>
                <c:pt idx="117">
                  <c:v>146448.66438694508</c:v>
                </c:pt>
                <c:pt idx="118">
                  <c:v>147984.93187461887</c:v>
                </c:pt>
                <c:pt idx="119">
                  <c:v>149526.82052836294</c:v>
                </c:pt>
                <c:pt idx="120">
                  <c:v>151074.35091588975</c:v>
                </c:pt>
                <c:pt idx="121">
                  <c:v>152627.5436801686</c:v>
                </c:pt>
                <c:pt idx="122">
                  <c:v>154186.41953970084</c:v>
                </c:pt>
                <c:pt idx="123">
                  <c:v>155750.99928879639</c:v>
                </c:pt>
                <c:pt idx="124">
                  <c:v>157321.303797851</c:v>
                </c:pt>
                <c:pt idx="125">
                  <c:v>158897.35401362475</c:v>
                </c:pt>
                <c:pt idx="126">
                  <c:v>160479.17095952132</c:v>
                </c:pt>
                <c:pt idx="127">
                  <c:v>162066.77573586866</c:v>
                </c:pt>
                <c:pt idx="128">
                  <c:v>163660.18952020025</c:v>
                </c:pt>
                <c:pt idx="129">
                  <c:v>165259.43356753764</c:v>
                </c:pt>
                <c:pt idx="130">
                  <c:v>166864.52921067399</c:v>
                </c:pt>
                <c:pt idx="131">
                  <c:v>168475.49786045868</c:v>
                </c:pt>
                <c:pt idx="132">
                  <c:v>170092.36100608285</c:v>
                </c:pt>
                <c:pt idx="133">
                  <c:v>171715.14021536612</c:v>
                </c:pt>
                <c:pt idx="134">
                  <c:v>173343.85713504418</c:v>
                </c:pt>
                <c:pt idx="135">
                  <c:v>174978.53349105766</c:v>
                </c:pt>
                <c:pt idx="136">
                  <c:v>176619.19108884188</c:v>
                </c:pt>
                <c:pt idx="137">
                  <c:v>178265.85181361774</c:v>
                </c:pt>
                <c:pt idx="138">
                  <c:v>179918.53763068357</c:v>
                </c:pt>
                <c:pt idx="139">
                  <c:v>181577.27058570829</c:v>
                </c:pt>
                <c:pt idx="140">
                  <c:v>183242.07280502535</c:v>
                </c:pt>
                <c:pt idx="141">
                  <c:v>184912.96649592795</c:v>
                </c:pt>
                <c:pt idx="142">
                  <c:v>186589.97394696524</c:v>
                </c:pt>
                <c:pt idx="143">
                  <c:v>188273.11752823959</c:v>
                </c:pt>
                <c:pt idx="144">
                  <c:v>189962.41969170509</c:v>
                </c:pt>
                <c:pt idx="145">
                  <c:v>191657.902971467</c:v>
                </c:pt>
                <c:pt idx="146">
                  <c:v>193359.58998408235</c:v>
                </c:pt>
                <c:pt idx="147">
                  <c:v>195067.50342886156</c:v>
                </c:pt>
                <c:pt idx="148">
                  <c:v>196781.66608817127</c:v>
                </c:pt>
                <c:pt idx="149">
                  <c:v>198502.10082773835</c:v>
                </c:pt>
                <c:pt idx="150">
                  <c:v>200228.83059695474</c:v>
                </c:pt>
                <c:pt idx="151">
                  <c:v>201961.87842918368</c:v>
                </c:pt>
                <c:pt idx="152">
                  <c:v>203701.26744206692</c:v>
                </c:pt>
                <c:pt idx="153">
                  <c:v>205447.02083783314</c:v>
                </c:pt>
                <c:pt idx="154">
                  <c:v>207199.1619036074</c:v>
                </c:pt>
                <c:pt idx="155">
                  <c:v>208957.71401172181</c:v>
                </c:pt>
                <c:pt idx="156">
                  <c:v>210722.70062002726</c:v>
                </c:pt>
                <c:pt idx="157">
                  <c:v>212494.14527220637</c:v>
                </c:pt>
                <c:pt idx="158">
                  <c:v>214272.07159808755</c:v>
                </c:pt>
                <c:pt idx="159">
                  <c:v>216056.50331396019</c:v>
                </c:pt>
                <c:pt idx="160">
                  <c:v>217847.46422289097</c:v>
                </c:pt>
                <c:pt idx="161">
                  <c:v>219644.97821504145</c:v>
                </c:pt>
                <c:pt idx="162">
                  <c:v>221449.06926798675</c:v>
                </c:pt>
                <c:pt idx="163">
                  <c:v>223259.7614470353</c:v>
                </c:pt>
                <c:pt idx="164">
                  <c:v>225077.07890555001</c:v>
                </c:pt>
                <c:pt idx="165">
                  <c:v>226901.04588527026</c:v>
                </c:pt>
                <c:pt idx="166">
                  <c:v>228731.68671663548</c:v>
                </c:pt>
                <c:pt idx="167">
                  <c:v>230569.02581910955</c:v>
                </c:pt>
                <c:pt idx="168">
                  <c:v>232413.08770150653</c:v>
                </c:pt>
                <c:pt idx="169">
                  <c:v>234263.89696231778</c:v>
                </c:pt>
                <c:pt idx="170">
                  <c:v>236121.47829003981</c:v>
                </c:pt>
                <c:pt idx="171">
                  <c:v>237985.85646350382</c:v>
                </c:pt>
                <c:pt idx="172">
                  <c:v>239857.05635220619</c:v>
                </c:pt>
                <c:pt idx="173">
                  <c:v>241735.10291664011</c:v>
                </c:pt>
                <c:pt idx="174">
                  <c:v>243620.02120862872</c:v>
                </c:pt>
                <c:pt idx="175">
                  <c:v>245511.8363716591</c:v>
                </c:pt>
                <c:pt idx="176">
                  <c:v>247410.57364121778</c:v>
                </c:pt>
                <c:pt idx="177">
                  <c:v>249316.25834512734</c:v>
                </c:pt>
                <c:pt idx="178">
                  <c:v>251228.91590388425</c:v>
                </c:pt>
                <c:pt idx="179">
                  <c:v>253148.571830998</c:v>
                </c:pt>
                <c:pt idx="180">
                  <c:v>255075.25173333133</c:v>
                </c:pt>
                <c:pt idx="181">
                  <c:v>257008.98131144195</c:v>
                </c:pt>
                <c:pt idx="182">
                  <c:v>258949.78635992523</c:v>
                </c:pt>
                <c:pt idx="183">
                  <c:v>260897.69276775842</c:v>
                </c:pt>
                <c:pt idx="184">
                  <c:v>262852.72651864588</c:v>
                </c:pt>
                <c:pt idx="185">
                  <c:v>264814.91369136574</c:v>
                </c:pt>
                <c:pt idx="186">
                  <c:v>266784.28046011773</c:v>
                </c:pt>
                <c:pt idx="187">
                  <c:v>268760.85309487244</c:v>
                </c:pt>
                <c:pt idx="188">
                  <c:v>270744.65796172153</c:v>
                </c:pt>
                <c:pt idx="189">
                  <c:v>272735.72152322956</c:v>
                </c:pt>
                <c:pt idx="190">
                  <c:v>274734.07033878716</c:v>
                </c:pt>
                <c:pt idx="191">
                  <c:v>276739.73106496496</c:v>
                </c:pt>
                <c:pt idx="192">
                  <c:v>278752.73045586934</c:v>
                </c:pt>
                <c:pt idx="193">
                  <c:v>280773.09536349942</c:v>
                </c:pt>
                <c:pt idx="194">
                  <c:v>282800.85273810511</c:v>
                </c:pt>
                <c:pt idx="195">
                  <c:v>284836.02962854668</c:v>
                </c:pt>
                <c:pt idx="196">
                  <c:v>286878.65318265546</c:v>
                </c:pt>
                <c:pt idx="197">
                  <c:v>288928.75064759603</c:v>
                </c:pt>
                <c:pt idx="198">
                  <c:v>290986.34937022976</c:v>
                </c:pt>
                <c:pt idx="199">
                  <c:v>293051.4767974795</c:v>
                </c:pt>
                <c:pt idx="200">
                  <c:v>295124.1604766958</c:v>
                </c:pt>
                <c:pt idx="201">
                  <c:v>297204.42805602419</c:v>
                </c:pt>
                <c:pt idx="202">
                  <c:v>299292.3072847742</c:v>
                </c:pt>
                <c:pt idx="203">
                  <c:v>301387.8260137894</c:v>
                </c:pt>
                <c:pt idx="204">
                  <c:v>303491.01219581894</c:v>
                </c:pt>
                <c:pt idx="205">
                  <c:v>305601.89388589031</c:v>
                </c:pt>
                <c:pt idx="206">
                  <c:v>307720.49924168386</c:v>
                </c:pt>
                <c:pt idx="207">
                  <c:v>309846.85652390809</c:v>
                </c:pt>
                <c:pt idx="208">
                  <c:v>311980.99409667682</c:v>
                </c:pt>
                <c:pt idx="209">
                  <c:v>314122.94042788743</c:v>
                </c:pt>
                <c:pt idx="210">
                  <c:v>316272.72408960061</c:v>
                </c:pt>
                <c:pt idx="211">
                  <c:v>318430.37375842169</c:v>
                </c:pt>
                <c:pt idx="212">
                  <c:v>320595.91821588291</c:v>
                </c:pt>
                <c:pt idx="213">
                  <c:v>322769.38634882751</c:v>
                </c:pt>
                <c:pt idx="214">
                  <c:v>324950.80714979488</c:v>
                </c:pt>
                <c:pt idx="215">
                  <c:v>327140.20971740759</c:v>
                </c:pt>
                <c:pt idx="216">
                  <c:v>329337.62325675919</c:v>
                </c:pt>
                <c:pt idx="217">
                  <c:v>331543.07707980421</c:v>
                </c:pt>
                <c:pt idx="218">
                  <c:v>333756.60060574865</c:v>
                </c:pt>
                <c:pt idx="219">
                  <c:v>335978.22336144291</c:v>
                </c:pt>
                <c:pt idx="220">
                  <c:v>338207.97498177533</c:v>
                </c:pt>
                <c:pt idx="221">
                  <c:v>340445.88521006756</c:v>
                </c:pt>
                <c:pt idx="222">
                  <c:v>342691.98389847134</c:v>
                </c:pt>
                <c:pt idx="223">
                  <c:v>344946.30100836686</c:v>
                </c:pt>
                <c:pt idx="224">
                  <c:v>347208.8666107622</c:v>
                </c:pt>
                <c:pt idx="225">
                  <c:v>349479.71088669455</c:v>
                </c:pt>
                <c:pt idx="226">
                  <c:v>351758.86412763275</c:v>
                </c:pt>
                <c:pt idx="227">
                  <c:v>354046.35673588148</c:v>
                </c:pt>
                <c:pt idx="228">
                  <c:v>356342.21922498668</c:v>
                </c:pt>
                <c:pt idx="229">
                  <c:v>358646.48222014261</c:v>
                </c:pt>
                <c:pt idx="230">
                  <c:v>360959.17645860044</c:v>
                </c:pt>
                <c:pt idx="231">
                  <c:v>363280.33279007813</c:v>
                </c:pt>
                <c:pt idx="232">
                  <c:v>365609.98217717209</c:v>
                </c:pt>
                <c:pt idx="233">
                  <c:v>367948.15569577011</c:v>
                </c:pt>
                <c:pt idx="234">
                  <c:v>370294.88453546597</c:v>
                </c:pt>
                <c:pt idx="235">
                  <c:v>372650.19999997533</c:v>
                </c:pt>
                <c:pt idx="236">
                  <c:v>375014.13350755343</c:v>
                </c:pt>
                <c:pt idx="237">
                  <c:v>377386.71659141418</c:v>
                </c:pt>
                <c:pt idx="238">
                  <c:v>379767.98090015072</c:v>
                </c:pt>
                <c:pt idx="239">
                  <c:v>382157.95819815772</c:v>
                </c:pt>
                <c:pt idx="240">
                  <c:v>384556.68036605488</c:v>
                </c:pt>
                <c:pt idx="241">
                  <c:v>386964.17940111249</c:v>
                </c:pt>
                <c:pt idx="242">
                  <c:v>389380.487417678</c:v>
                </c:pt>
                <c:pt idx="243">
                  <c:v>391805.63664760452</c:v>
                </c:pt>
                <c:pt idx="244">
                  <c:v>394239.65944068064</c:v>
                </c:pt>
                <c:pt idx="245">
                  <c:v>396682.58826506219</c:v>
                </c:pt>
                <c:pt idx="246">
                  <c:v>399134.45570770511</c:v>
                </c:pt>
                <c:pt idx="247">
                  <c:v>401595.29447480029</c:v>
                </c:pt>
                <c:pt idx="248">
                  <c:v>404065.13739220978</c:v>
                </c:pt>
                <c:pt idx="249">
                  <c:v>406544.01740590471</c:v>
                </c:pt>
                <c:pt idx="250">
                  <c:v>409031.96758240461</c:v>
                </c:pt>
                <c:pt idx="251">
                  <c:v>411529.02110921877</c:v>
                </c:pt>
                <c:pt idx="252">
                  <c:v>414035.2112952887</c:v>
                </c:pt>
                <c:pt idx="253">
                  <c:v>416550.57157143252</c:v>
                </c:pt>
                <c:pt idx="254">
                  <c:v>419075.13549079094</c:v>
                </c:pt>
                <c:pt idx="255">
                  <c:v>421608.93672927486</c:v>
                </c:pt>
                <c:pt idx="256">
                  <c:v>424152.00908601447</c:v>
                </c:pt>
                <c:pt idx="257">
                  <c:v>426704.38648381014</c:v>
                </c:pt>
                <c:pt idx="258">
                  <c:v>429266.10296958504</c:v>
                </c:pt>
                <c:pt idx="259">
                  <c:v>431837.19271483918</c:v>
                </c:pt>
                <c:pt idx="260">
                  <c:v>434417.69001610531</c:v>
                </c:pt>
                <c:pt idx="261">
                  <c:v>437007.62929540628</c:v>
                </c:pt>
                <c:pt idx="262">
                  <c:v>439607.04510071443</c:v>
                </c:pt>
                <c:pt idx="263">
                  <c:v>442215.97210641223</c:v>
                </c:pt>
                <c:pt idx="264">
                  <c:v>444834.44511375483</c:v>
                </c:pt>
                <c:pt idx="265">
                  <c:v>447462.49905133445</c:v>
                </c:pt>
                <c:pt idx="266">
                  <c:v>450100.16897554614</c:v>
                </c:pt>
                <c:pt idx="267">
                  <c:v>452747.49007105548</c:v>
                </c:pt>
                <c:pt idx="268">
                  <c:v>455404.49765126791</c:v>
                </c:pt>
                <c:pt idx="269">
                  <c:v>458071.22715879977</c:v>
                </c:pt>
                <c:pt idx="270">
                  <c:v>460747.71416595107</c:v>
                </c:pt>
                <c:pt idx="271">
                  <c:v>463433.99437518005</c:v>
                </c:pt>
                <c:pt idx="272">
                  <c:v>466130.10361957934</c:v>
                </c:pt>
                <c:pt idx="273">
                  <c:v>468836.07786335406</c:v>
                </c:pt>
                <c:pt idx="274">
                  <c:v>471551.9532023014</c:v>
                </c:pt>
                <c:pt idx="275">
                  <c:v>474277.76586429233</c:v>
                </c:pt>
                <c:pt idx="276">
                  <c:v>477013.55220975471</c:v>
                </c:pt>
                <c:pt idx="277">
                  <c:v>479759.34873215825</c:v>
                </c:pt>
                <c:pt idx="278">
                  <c:v>482515.19205850153</c:v>
                </c:pt>
                <c:pt idx="279">
                  <c:v>485281.11894980032</c:v>
                </c:pt>
                <c:pt idx="280">
                  <c:v>488057.16630157817</c:v>
                </c:pt>
                <c:pt idx="281">
                  <c:v>490843.37114435842</c:v>
                </c:pt>
                <c:pt idx="282">
                  <c:v>493639.77064415812</c:v>
                </c:pt>
                <c:pt idx="283">
                  <c:v>496446.40210298408</c:v>
                </c:pt>
                <c:pt idx="284">
                  <c:v>499263.30295933009</c:v>
                </c:pt>
                <c:pt idx="285">
                  <c:v>502090.51078867662</c:v>
                </c:pt>
                <c:pt idx="286">
                  <c:v>504928.06330399186</c:v>
                </c:pt>
                <c:pt idx="287">
                  <c:v>507775.99835623486</c:v>
                </c:pt>
                <c:pt idx="288">
                  <c:v>510634.35393486044</c:v>
                </c:pt>
                <c:pt idx="289">
                  <c:v>513503.16816832591</c:v>
                </c:pt>
                <c:pt idx="290">
                  <c:v>516382.47932459973</c:v>
                </c:pt>
                <c:pt idx="291">
                  <c:v>519272.32581167191</c:v>
                </c:pt>
                <c:pt idx="292">
                  <c:v>522172.74617806636</c:v>
                </c:pt>
                <c:pt idx="293">
                  <c:v>525083.77911335521</c:v>
                </c:pt>
                <c:pt idx="294">
                  <c:v>528005.46344867477</c:v>
                </c:pt>
                <c:pt idx="295">
                  <c:v>530937.83815724333</c:v>
                </c:pt>
                <c:pt idx="296">
                  <c:v>533880.94235488167</c:v>
                </c:pt>
                <c:pt idx="297">
                  <c:v>536834.81530053401</c:v>
                </c:pt>
                <c:pt idx="298">
                  <c:v>539799.49639679247</c:v>
                </c:pt>
                <c:pt idx="299">
                  <c:v>542775.02519042208</c:v>
                </c:pt>
                <c:pt idx="300">
                  <c:v>545761.44137288874</c:v>
                </c:pt>
                <c:pt idx="301">
                  <c:v>548758.78478088824</c:v>
                </c:pt>
                <c:pt idx="302">
                  <c:v>551767.09539687796</c:v>
                </c:pt>
                <c:pt idx="303">
                  <c:v>554786.41334961029</c:v>
                </c:pt>
                <c:pt idx="304">
                  <c:v>557816.77891466755</c:v>
                </c:pt>
                <c:pt idx="305">
                  <c:v>560858.23251499957</c:v>
                </c:pt>
                <c:pt idx="306">
                  <c:v>563910.81472146278</c:v>
                </c:pt>
                <c:pt idx="307">
                  <c:v>566974.56625336141</c:v>
                </c:pt>
                <c:pt idx="308">
                  <c:v>570049.52797899069</c:v>
                </c:pt>
                <c:pt idx="309">
                  <c:v>573135.74091618182</c:v>
                </c:pt>
                <c:pt idx="310">
                  <c:v>576233.24623284943</c:v>
                </c:pt>
                <c:pt idx="311">
                  <c:v>579342.0852475405</c:v>
                </c:pt>
                <c:pt idx="312">
                  <c:v>582462.29942998558</c:v>
                </c:pt>
                <c:pt idx="313">
                  <c:v>585593.930401652</c:v>
                </c:pt>
                <c:pt idx="314">
                  <c:v>588737.01993629895</c:v>
                </c:pt>
                <c:pt idx="315">
                  <c:v>591891.60996053508</c:v>
                </c:pt>
                <c:pt idx="316">
                  <c:v>595057.74255437718</c:v>
                </c:pt>
                <c:pt idx="317">
                  <c:v>598235.45995181182</c:v>
                </c:pt>
                <c:pt idx="318">
                  <c:v>601424.80454135896</c:v>
                </c:pt>
                <c:pt idx="319">
                  <c:v>604625.81886663707</c:v>
                </c:pt>
                <c:pt idx="320">
                  <c:v>607838.54562693066</c:v>
                </c:pt>
                <c:pt idx="321">
                  <c:v>611063.02767775976</c:v>
                </c:pt>
                <c:pt idx="322">
                  <c:v>614299.308031452</c:v>
                </c:pt>
                <c:pt idx="323">
                  <c:v>617547.42985771596</c:v>
                </c:pt>
                <c:pt idx="324">
                  <c:v>620807.43648421706</c:v>
                </c:pt>
                <c:pt idx="325">
                  <c:v>624079.3713971558</c:v>
                </c:pt>
                <c:pt idx="326">
                  <c:v>627363.27824184753</c:v>
                </c:pt>
                <c:pt idx="327">
                  <c:v>630659.20082330471</c:v>
                </c:pt>
                <c:pt idx="328">
                  <c:v>633967.1831068215</c:v>
                </c:pt>
                <c:pt idx="329">
                  <c:v>637287.26921855984</c:v>
                </c:pt>
                <c:pt idx="330">
                  <c:v>640619.50344613823</c:v>
                </c:pt>
                <c:pt idx="331">
                  <c:v>643963.93023922271</c:v>
                </c:pt>
                <c:pt idx="332">
                  <c:v>647320.59421011945</c:v>
                </c:pt>
                <c:pt idx="333">
                  <c:v>650689.54013436998</c:v>
                </c:pt>
                <c:pt idx="334">
                  <c:v>654070.81295134837</c:v>
                </c:pt>
                <c:pt idx="335">
                  <c:v>657464.45776486094</c:v>
                </c:pt>
                <c:pt idx="336">
                  <c:v>660870.51984374784</c:v>
                </c:pt>
                <c:pt idx="337">
                  <c:v>664289.04462248657</c:v>
                </c:pt>
                <c:pt idx="338">
                  <c:v>667720.07770179852</c:v>
                </c:pt>
                <c:pt idx="339">
                  <c:v>671163.66484925686</c:v>
                </c:pt>
                <c:pt idx="340">
                  <c:v>674619.85199989739</c:v>
                </c:pt>
                <c:pt idx="341">
                  <c:v>678088.685256831</c:v>
                </c:pt>
                <c:pt idx="342">
                  <c:v>681570.21089185867</c:v>
                </c:pt>
                <c:pt idx="343">
                  <c:v>685064.47534608911</c:v>
                </c:pt>
                <c:pt idx="344">
                  <c:v>688571.52523055754</c:v>
                </c:pt>
                <c:pt idx="345">
                  <c:v>692091.40732684813</c:v>
                </c:pt>
                <c:pt idx="346">
                  <c:v>695624.16858771769</c:v>
                </c:pt>
                <c:pt idx="347">
                  <c:v>699169.85613772203</c:v>
                </c:pt>
                <c:pt idx="348">
                  <c:v>702728.51727384445</c:v>
                </c:pt>
                <c:pt idx="349">
                  <c:v>706300.19946612709</c:v>
                </c:pt>
                <c:pt idx="350">
                  <c:v>709884.9503583035</c:v>
                </c:pt>
                <c:pt idx="351">
                  <c:v>713482.81776843476</c:v>
                </c:pt>
                <c:pt idx="352">
                  <c:v>717093.84968954686</c:v>
                </c:pt>
                <c:pt idx="353">
                  <c:v>720718.09429027152</c:v>
                </c:pt>
                <c:pt idx="354">
                  <c:v>724355.59991548792</c:v>
                </c:pt>
                <c:pt idx="355">
                  <c:v>728006.41508696822</c:v>
                </c:pt>
                <c:pt idx="356">
                  <c:v>731670.58850402455</c:v>
                </c:pt>
                <c:pt idx="357">
                  <c:v>735348.16904415854</c:v>
                </c:pt>
                <c:pt idx="358">
                  <c:v>739039.20576371357</c:v>
                </c:pt>
                <c:pt idx="359">
                  <c:v>742743.74789852905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DA-43D0-88F8-BB8D46447065}"/>
            </c:ext>
          </c:extLst>
        </c:ser>
        <c:ser>
          <c:idx val="4"/>
          <c:order val="3"/>
          <c:tx>
            <c:strRef>
              <c:f>'Lionel Sheet'!$AE$3</c:f>
              <c:strCache>
                <c:ptCount val="1"/>
                <c:pt idx="0">
                  <c:v>StashAway</c:v>
                </c:pt>
              </c:strCache>
            </c:strRef>
          </c:tx>
          <c:marker>
            <c:symbol val="none"/>
          </c:marker>
          <c:dLbls>
            <c:dLbl>
              <c:idx val="35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F0-4C69-ADE2-1AC0F7D5A8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'Lionel Sheet'!$AE$4:$AE$363</c:f>
              <c:numCache>
                <c:formatCode>_(* #,##0.00_);_(* \(#,##0.00\);_(* "-"??_);_(@_)</c:formatCode>
                <c:ptCount val="360"/>
                <c:pt idx="0">
                  <c:v>1000</c:v>
                </c:pt>
                <c:pt idx="1">
                  <c:v>2004.0741237836482</c:v>
                </c:pt>
                <c:pt idx="2">
                  <c:v>3011.5723031688826</c:v>
                </c:pt>
                <c:pt idx="3">
                  <c:v>4022.5057720995442</c:v>
                </c:pt>
                <c:pt idx="4">
                  <c:v>5036.8862436667387</c:v>
                </c:pt>
                <c:pt idx="5">
                  <c:v>6054.7254711928599</c:v>
                </c:pt>
                <c:pt idx="6">
                  <c:v>7076.0352480760639</c:v>
                </c:pt>
                <c:pt idx="7">
                  <c:v>8100.827407926723</c:v>
                </c:pt>
                <c:pt idx="8">
                  <c:v>9129.1138247045383</c:v>
                </c:pt>
                <c:pt idx="9">
                  <c:v>10160.906412856117</c:v>
                </c:pt>
                <c:pt idx="10">
                  <c:v>11196.217127453023</c:v>
                </c:pt>
                <c:pt idx="11">
                  <c:v>12235.057964330301</c:v>
                </c:pt>
                <c:pt idx="12">
                  <c:v>13277.44096022546</c:v>
                </c:pt>
                <c:pt idx="13">
                  <c:v>14323.378192917948</c:v>
                </c:pt>
                <c:pt idx="14">
                  <c:v>15372.881781369089</c:v>
                </c:pt>
                <c:pt idx="15">
                  <c:v>16425.963885862504</c:v>
                </c:pt>
                <c:pt idx="16">
                  <c:v>17482.636708144997</c:v>
                </c:pt>
                <c:pt idx="17">
                  <c:v>18542.91249156796</c:v>
                </c:pt>
                <c:pt idx="18">
                  <c:v>19606.803521229205</c:v>
                </c:pt>
                <c:pt idx="19">
                  <c:v>20674.322124115319</c:v>
                </c:pt>
                <c:pt idx="20">
                  <c:v>21745.480669244498</c:v>
                </c:pt>
                <c:pt idx="21">
                  <c:v>22820.291567809854</c:v>
                </c:pt>
                <c:pt idx="22">
                  <c:v>23898.767273323228</c:v>
                </c:pt>
                <c:pt idx="23">
                  <c:v>24980.920281759478</c:v>
                </c:pt>
                <c:pt idx="24">
                  <c:v>26066.763131701271</c:v>
                </c:pt>
                <c:pt idx="25">
                  <c:v>27156.308404484356</c:v>
                </c:pt>
                <c:pt idx="26">
                  <c:v>28249.657621270999</c:v>
                </c:pt>
                <c:pt idx="27">
                  <c:v>29346.825710029792</c:v>
                </c:pt>
                <c:pt idx="28">
                  <c:v>30447.826010350534</c:v>
                </c:pt>
                <c:pt idx="29">
                  <c:v>31552.671907462172</c:v>
                </c:pt>
                <c:pt idx="30">
                  <c:v>32661.376833345312</c:v>
                </c:pt>
                <c:pt idx="31">
                  <c:v>33773.954266896057</c:v>
                </c:pt>
                <c:pt idx="32">
                  <c:v>34890.417734089882</c:v>
                </c:pt>
                <c:pt idx="33">
                  <c:v>36010.780808146075</c:v>
                </c:pt>
                <c:pt idx="34">
                  <c:v>37135.057109692738</c:v>
                </c:pt>
                <c:pt idx="35">
                  <c:v>38263.260306932396</c:v>
                </c:pt>
                <c:pt idx="36">
                  <c:v>39395.404115808138</c:v>
                </c:pt>
                <c:pt idx="37">
                  <c:v>40531.502300170418</c:v>
                </c:pt>
                <c:pt idx="38">
                  <c:v>41671.568671944318</c:v>
                </c:pt>
                <c:pt idx="39">
                  <c:v>42815.617091297521</c:v>
                </c:pt>
                <c:pt idx="40">
                  <c:v>43963.661466808793</c:v>
                </c:pt>
                <c:pt idx="41">
                  <c:v>45115.715755637058</c:v>
                </c:pt>
                <c:pt idx="42">
                  <c:v>46271.793963691118</c:v>
                </c:pt>
                <c:pt idx="43">
                  <c:v>47431.910145799877</c:v>
                </c:pt>
                <c:pt idx="44">
                  <c:v>48596.078405883265</c:v>
                </c:pt>
                <c:pt idx="45">
                  <c:v>49764.312897123666</c:v>
                </c:pt>
                <c:pt idx="46">
                  <c:v>50936.627822137991</c:v>
                </c:pt>
                <c:pt idx="47">
                  <c:v>52113.037433150348</c:v>
                </c:pt>
                <c:pt idx="48">
                  <c:v>53293.634667817169</c:v>
                </c:pt>
                <c:pt idx="49">
                  <c:v>54478.453596951149</c:v>
                </c:pt>
                <c:pt idx="50">
                  <c:v>55667.509326446299</c:v>
                </c:pt>
                <c:pt idx="51">
                  <c:v>56860.817006704499</c:v>
                </c:pt>
                <c:pt idx="52">
                  <c:v>58058.391842299301</c:v>
                </c:pt>
                <c:pt idx="53">
                  <c:v>59260.249092174374</c:v>
                </c:pt>
                <c:pt idx="54">
                  <c:v>60466.40406983791</c:v>
                </c:pt>
                <c:pt idx="55">
                  <c:v>61676.872143557775</c:v>
                </c:pt>
                <c:pt idx="56">
                  <c:v>62891.668736557294</c:v>
                </c:pt>
                <c:pt idx="57">
                  <c:v>64110.809327211784</c:v>
                </c:pt>
                <c:pt idx="58">
                  <c:v>65334.309449245775</c:v>
                </c:pt>
                <c:pt idx="59">
                  <c:v>66562.184691930917</c:v>
                </c:pt>
                <c:pt idx="60">
                  <c:v>67794.450700284608</c:v>
                </c:pt>
                <c:pt idx="61">
                  <c:v>69031.123175269371</c:v>
                </c:pt>
                <c:pt idx="62">
                  <c:v>70272.217873992879</c:v>
                </c:pt>
                <c:pt idx="63">
                  <c:v>71517.750609908733</c:v>
                </c:pt>
                <c:pt idx="64">
                  <c:v>72767.737253017927</c:v>
                </c:pt>
                <c:pt idx="65">
                  <c:v>74022.1937300711</c:v>
                </c:pt>
                <c:pt idx="66">
                  <c:v>75281.136024771433</c:v>
                </c:pt>
                <c:pt idx="67">
                  <c:v>76544.580177978321</c:v>
                </c:pt>
                <c:pt idx="68">
                  <c:v>77812.54228791174</c:v>
                </c:pt>
                <c:pt idx="69">
                  <c:v>79085.038510357408</c:v>
                </c:pt>
                <c:pt idx="70">
                  <c:v>80362.085058872588</c:v>
                </c:pt>
                <c:pt idx="71">
                  <c:v>81643.698204992659</c:v>
                </c:pt>
                <c:pt idx="72">
                  <c:v>82929.894278438529</c:v>
                </c:pt>
                <c:pt idx="73">
                  <c:v>84220.689667324594</c:v>
                </c:pt>
                <c:pt idx="74">
                  <c:v>85516.100818367617</c:v>
                </c:pt>
                <c:pt idx="75">
                  <c:v>86816.144237096276</c:v>
                </c:pt>
                <c:pt idx="76">
                  <c:v>88120.836488061424</c:v>
                </c:pt>
                <c:pt idx="77">
                  <c:v>89430.19419504721</c:v>
                </c:pt>
                <c:pt idx="78">
                  <c:v>90744.234041282834</c:v>
                </c:pt>
                <c:pt idx="79">
                  <c:v>92062.972769655185</c:v>
                </c:pt>
                <c:pt idx="80">
                  <c:v>93386.427182922096</c:v>
                </c:pt>
                <c:pt idx="81">
                  <c:v>94714.61414392649</c:v>
                </c:pt>
                <c:pt idx="82">
                  <c:v>96047.550575811212</c:v>
                </c:pt>
                <c:pt idx="83">
                  <c:v>97385.253462234657</c:v>
                </c:pt>
                <c:pt idx="84">
                  <c:v>98727.739847587189</c:v>
                </c:pt>
                <c:pt idx="85">
                  <c:v>100075.02683720831</c:v>
                </c:pt>
                <c:pt idx="86">
                  <c:v>101427.13159760456</c:v>
                </c:pt>
                <c:pt idx="87">
                  <c:v>102784.07810890475</c:v>
                </c:pt>
                <c:pt idx="88">
                  <c:v>104145.98961127628</c:v>
                </c:pt>
                <c:pt idx="89">
                  <c:v>105512.88431531114</c:v>
                </c:pt>
                <c:pt idx="90">
                  <c:v>106884.78045444345</c:v>
                </c:pt>
                <c:pt idx="91">
                  <c:v>108261.69632880489</c:v>
                </c:pt>
                <c:pt idx="92">
                  <c:v>109643.65030548684</c:v>
                </c:pt>
                <c:pt idx="93">
                  <c:v>111030.66081878543</c:v>
                </c:pt>
                <c:pt idx="94">
                  <c:v>112422.74637044749</c:v>
                </c:pt>
                <c:pt idx="95">
                  <c:v>113819.92552991724</c:v>
                </c:pt>
                <c:pt idx="96">
                  <c:v>115222.21693458407</c:v>
                </c:pt>
                <c:pt idx="97">
                  <c:v>116629.63929003115</c:v>
                </c:pt>
                <c:pt idx="98">
                  <c:v>118042.21137028492</c:v>
                </c:pt>
                <c:pt idx="99">
                  <c:v>119459.95201806552</c:v>
                </c:pt>
                <c:pt idx="100">
                  <c:v>120882.88014503819</c:v>
                </c:pt>
                <c:pt idx="101">
                  <c:v>122311.01473206547</c:v>
                </c:pt>
                <c:pt idx="102">
                  <c:v>123744.37482946044</c:v>
                </c:pt>
                <c:pt idx="103">
                  <c:v>125182.97955724082</c:v>
                </c:pt>
                <c:pt idx="104">
                  <c:v>126626.84810538399</c:v>
                </c:pt>
                <c:pt idx="105">
                  <c:v>128075.99973408305</c:v>
                </c:pt>
                <c:pt idx="106">
                  <c:v>129530.45377400363</c:v>
                </c:pt>
                <c:pt idx="107">
                  <c:v>130990.22962654187</c:v>
                </c:pt>
                <c:pt idx="108">
                  <c:v>132455.34676408308</c:v>
                </c:pt>
                <c:pt idx="109">
                  <c:v>133925.82473026161</c:v>
                </c:pt>
                <c:pt idx="110">
                  <c:v>135401.68314022152</c:v>
                </c:pt>
                <c:pt idx="111">
                  <c:v>136882.94168087817</c:v>
                </c:pt>
                <c:pt idx="112">
                  <c:v>138369.62011118091</c:v>
                </c:pt>
                <c:pt idx="113">
                  <c:v>139861.73826237654</c:v>
                </c:pt>
                <c:pt idx="114">
                  <c:v>141359.31603827403</c:v>
                </c:pt>
                <c:pt idx="115">
                  <c:v>142862.37341550985</c:v>
                </c:pt>
                <c:pt idx="116">
                  <c:v>144370.93044381449</c:v>
                </c:pt>
                <c:pt idx="117">
                  <c:v>145885.00724627994</c:v>
                </c:pt>
                <c:pt idx="118">
                  <c:v>147404.62401962813</c:v>
                </c:pt>
                <c:pt idx="119">
                  <c:v>148929.8010344803</c:v>
                </c:pt>
                <c:pt idx="120">
                  <c:v>150460.55863562739</c:v>
                </c:pt>
                <c:pt idx="121">
                  <c:v>151996.91724230145</c:v>
                </c:pt>
                <c:pt idx="122">
                  <c:v>153538.89734844805</c:v>
                </c:pt>
                <c:pt idx="123">
                  <c:v>155086.51952299956</c:v>
                </c:pt>
                <c:pt idx="124">
                  <c:v>156639.80441014961</c:v>
                </c:pt>
                <c:pt idx="125">
                  <c:v>158198.77272962843</c:v>
                </c:pt>
                <c:pt idx="126">
                  <c:v>159763.44527697927</c:v>
                </c:pt>
                <c:pt idx="127">
                  <c:v>161333.84292383579</c:v>
                </c:pt>
                <c:pt idx="128">
                  <c:v>162909.98661820043</c:v>
                </c:pt>
                <c:pt idx="129">
                  <c:v>164491.89738472388</c:v>
                </c:pt>
                <c:pt idx="130">
                  <c:v>166079.59632498553</c:v>
                </c:pt>
                <c:pt idx="131">
                  <c:v>167673.10461777492</c:v>
                </c:pt>
                <c:pt idx="132">
                  <c:v>169272.44351937427</c:v>
                </c:pt>
                <c:pt idx="133">
                  <c:v>170877.63436384208</c:v>
                </c:pt>
                <c:pt idx="134">
                  <c:v>172488.69856329763</c:v>
                </c:pt>
                <c:pt idx="135">
                  <c:v>174105.65760820665</c:v>
                </c:pt>
                <c:pt idx="136">
                  <c:v>175728.53306766792</c:v>
                </c:pt>
                <c:pt idx="137">
                  <c:v>177357.34658970113</c:v>
                </c:pt>
                <c:pt idx="138">
                  <c:v>178992.11990153545</c:v>
                </c:pt>
                <c:pt idx="139">
                  <c:v>180632.87480989957</c:v>
                </c:pt>
                <c:pt idx="140">
                  <c:v>182279.63320131239</c:v>
                </c:pt>
                <c:pt idx="141">
                  <c:v>183932.41704237511</c:v>
                </c:pt>
                <c:pt idx="142">
                  <c:v>185591.24838006415</c:v>
                </c:pt>
                <c:pt idx="143">
                  <c:v>187256.14934202537</c:v>
                </c:pt>
                <c:pt idx="144">
                  <c:v>188927.14213686911</c:v>
                </c:pt>
                <c:pt idx="145">
                  <c:v>190604.24905446646</c:v>
                </c:pt>
                <c:pt idx="146">
                  <c:v>192287.49246624665</c:v>
                </c:pt>
                <c:pt idx="147">
                  <c:v>193976.89482549546</c:v>
                </c:pt>
                <c:pt idx="148">
                  <c:v>195672.47866765465</c:v>
                </c:pt>
                <c:pt idx="149">
                  <c:v>197374.26661062267</c:v>
                </c:pt>
                <c:pt idx="150">
                  <c:v>199082.2813550563</c:v>
                </c:pt>
                <c:pt idx="151">
                  <c:v>200796.54568467347</c:v>
                </c:pt>
                <c:pt idx="152">
                  <c:v>202517.08246655721</c:v>
                </c:pt>
                <c:pt idx="153">
                  <c:v>204243.91465146065</c:v>
                </c:pt>
                <c:pt idx="154">
                  <c:v>205977.06527411321</c:v>
                </c:pt>
                <c:pt idx="155">
                  <c:v>207716.55745352778</c:v>
                </c:pt>
                <c:pt idx="156">
                  <c:v>209462.41439330921</c:v>
                </c:pt>
                <c:pt idx="157">
                  <c:v>211214.65938196378</c:v>
                </c:pt>
                <c:pt idx="158">
                  <c:v>212973.3157932098</c:v>
                </c:pt>
                <c:pt idx="159">
                  <c:v>214738.40708628955</c:v>
                </c:pt>
                <c:pt idx="160">
                  <c:v>216509.95680628205</c:v>
                </c:pt>
                <c:pt idx="161">
                  <c:v>218287.98858441724</c:v>
                </c:pt>
                <c:pt idx="162">
                  <c:v>220072.52613839114</c:v>
                </c:pt>
                <c:pt idx="163">
                  <c:v>221863.59327268228</c:v>
                </c:pt>
                <c:pt idx="164">
                  <c:v>223661.2138788692</c:v>
                </c:pt>
                <c:pt idx="165">
                  <c:v>225465.41193594915</c:v>
                </c:pt>
                <c:pt idx="166">
                  <c:v>227276.21151065794</c:v>
                </c:pt>
                <c:pt idx="167">
                  <c:v>229093.63675779104</c:v>
                </c:pt>
                <c:pt idx="168">
                  <c:v>230917.7119205257</c:v>
                </c:pt>
                <c:pt idx="169">
                  <c:v>232748.46133074438</c:v>
                </c:pt>
                <c:pt idx="170">
                  <c:v>234585.9094093593</c:v>
                </c:pt>
                <c:pt idx="171">
                  <c:v>236430.08066663827</c:v>
                </c:pt>
                <c:pt idx="172">
                  <c:v>238280.99970253158</c:v>
                </c:pt>
                <c:pt idx="173">
                  <c:v>240138.69120700008</c:v>
                </c:pt>
                <c:pt idx="174">
                  <c:v>242003.17996034466</c:v>
                </c:pt>
                <c:pt idx="175">
                  <c:v>243874.49083353669</c:v>
                </c:pt>
                <c:pt idx="176">
                  <c:v>245752.64878854994</c:v>
                </c:pt>
                <c:pt idx="177">
                  <c:v>247637.67887869332</c:v>
                </c:pt>
                <c:pt idx="178">
                  <c:v>249529.60624894526</c:v>
                </c:pt>
                <c:pt idx="179">
                  <c:v>251428.45613628905</c:v>
                </c:pt>
                <c:pt idx="180">
                  <c:v>253334.25387004952</c:v>
                </c:pt>
                <c:pt idx="181">
                  <c:v>255247.14432690886</c:v>
                </c:pt>
                <c:pt idx="182">
                  <c:v>257167.19287036275</c:v>
                </c:pt>
                <c:pt idx="183">
                  <c:v>259094.426299101</c:v>
                </c:pt>
                <c:pt idx="184">
                  <c:v>261028.87149920678</c:v>
                </c:pt>
                <c:pt idx="185">
                  <c:v>262970.55545736756</c:v>
                </c:pt>
                <c:pt idx="186">
                  <c:v>264919.50526125589</c:v>
                </c:pt>
                <c:pt idx="187">
                  <c:v>266875.7480999073</c:v>
                </c:pt>
                <c:pt idx="188">
                  <c:v>268839.31126409967</c:v>
                </c:pt>
                <c:pt idx="189">
                  <c:v>270810.22214673378</c:v>
                </c:pt>
                <c:pt idx="190">
                  <c:v>272788.5082432155</c:v>
                </c:pt>
                <c:pt idx="191">
                  <c:v>274774.19715183956</c:v>
                </c:pt>
                <c:pt idx="192">
                  <c:v>276767.31657417433</c:v>
                </c:pt>
                <c:pt idx="193">
                  <c:v>278767.89431544841</c:v>
                </c:pt>
                <c:pt idx="194">
                  <c:v>280775.95828493848</c:v>
                </c:pt>
                <c:pt idx="195">
                  <c:v>282791.53649635863</c:v>
                </c:pt>
                <c:pt idx="196">
                  <c:v>284814.65706825128</c:v>
                </c:pt>
                <c:pt idx="197">
                  <c:v>286845.34822437924</c:v>
                </c:pt>
                <c:pt idx="198">
                  <c:v>288883.63829411962</c:v>
                </c:pt>
                <c:pt idx="199">
                  <c:v>290929.55571285909</c:v>
                </c:pt>
                <c:pt idx="200">
                  <c:v>292983.12902239041</c:v>
                </c:pt>
                <c:pt idx="201">
                  <c:v>295044.38687131059</c:v>
                </c:pt>
                <c:pt idx="202">
                  <c:v>297113.35801542085</c:v>
                </c:pt>
                <c:pt idx="203">
                  <c:v>299190.07131812733</c:v>
                </c:pt>
                <c:pt idx="204">
                  <c:v>301274.55575084419</c:v>
                </c:pt>
                <c:pt idx="205">
                  <c:v>303366.84039339743</c:v>
                </c:pt>
                <c:pt idx="206">
                  <c:v>305466.95443443081</c:v>
                </c:pt>
                <c:pt idx="207">
                  <c:v>307574.92717181292</c:v>
                </c:pt>
                <c:pt idx="208">
                  <c:v>309690.78801304603</c:v>
                </c:pt>
                <c:pt idx="209">
                  <c:v>311814.56647567614</c:v>
                </c:pt>
                <c:pt idx="210">
                  <c:v>313946.292187705</c:v>
                </c:pt>
                <c:pt idx="211">
                  <c:v>316085.99488800328</c:v>
                </c:pt>
                <c:pt idx="212">
                  <c:v>318233.7044267254</c:v>
                </c:pt>
                <c:pt idx="213">
                  <c:v>320389.45076572616</c:v>
                </c:pt>
                <c:pt idx="214">
                  <c:v>322553.26397897856</c:v>
                </c:pt>
                <c:pt idx="215">
                  <c:v>324725.17425299349</c:v>
                </c:pt>
                <c:pt idx="216">
                  <c:v>326905.21188724064</c:v>
                </c:pt>
                <c:pt idx="217">
                  <c:v>329093.40729457134</c:v>
                </c:pt>
                <c:pt idx="218">
                  <c:v>331289.791001643</c:v>
                </c:pt>
                <c:pt idx="219">
                  <c:v>333494.39364934445</c:v>
                </c:pt>
                <c:pt idx="220">
                  <c:v>335707.24599322409</c:v>
                </c:pt>
                <c:pt idx="221">
                  <c:v>337928.37890391838</c:v>
                </c:pt>
                <c:pt idx="222">
                  <c:v>340157.82336758287</c:v>
                </c:pt>
                <c:pt idx="223">
                  <c:v>342395.61048632418</c:v>
                </c:pt>
                <c:pt idx="224">
                  <c:v>344641.77147863409</c:v>
                </c:pt>
                <c:pt idx="225">
                  <c:v>346896.33767982514</c:v>
                </c:pt>
                <c:pt idx="226">
                  <c:v>349159.34054246749</c:v>
                </c:pt>
                <c:pt idx="227">
                  <c:v>351430.81163682794</c:v>
                </c:pt>
                <c:pt idx="228">
                  <c:v>353710.78265131026</c:v>
                </c:pt>
                <c:pt idx="229">
                  <c:v>355999.28539289726</c:v>
                </c:pt>
                <c:pt idx="230">
                  <c:v>358296.3517875945</c:v>
                </c:pt>
                <c:pt idx="231">
                  <c:v>360602.01388087583</c:v>
                </c:pt>
                <c:pt idx="232">
                  <c:v>362916.3038381302</c:v>
                </c:pt>
                <c:pt idx="233">
                  <c:v>365239.2539451106</c:v>
                </c:pt>
                <c:pt idx="234">
                  <c:v>367570.89660838433</c:v>
                </c:pt>
                <c:pt idx="235">
                  <c:v>369911.26435578516</c:v>
                </c:pt>
                <c:pt idx="236">
                  <c:v>372260.38983686705</c:v>
                </c:pt>
                <c:pt idx="237">
                  <c:v>374618.3058233597</c:v>
                </c:pt>
                <c:pt idx="238">
                  <c:v>376985.04520962574</c:v>
                </c:pt>
                <c:pt idx="239">
                  <c:v>379360.64101311954</c:v>
                </c:pt>
                <c:pt idx="240">
                  <c:v>381745.12637484795</c:v>
                </c:pt>
                <c:pt idx="241">
                  <c:v>384138.53455983254</c:v>
                </c:pt>
                <c:pt idx="242">
                  <c:v>386540.89895757363</c:v>
                </c:pt>
                <c:pt idx="243">
                  <c:v>388952.2530825162</c:v>
                </c:pt>
                <c:pt idx="244">
                  <c:v>391372.63057451742</c:v>
                </c:pt>
                <c:pt idx="245">
                  <c:v>393802.0651993159</c:v>
                </c:pt>
                <c:pt idx="246">
                  <c:v>396240.59084900277</c:v>
                </c:pt>
                <c:pt idx="247">
                  <c:v>398688.24154249445</c:v>
                </c:pt>
                <c:pt idx="248">
                  <c:v>401145.05142600735</c:v>
                </c:pt>
                <c:pt idx="249">
                  <c:v>403611.05477353401</c:v>
                </c:pt>
                <c:pt idx="250">
                  <c:v>406086.28598732158</c:v>
                </c:pt>
                <c:pt idx="251">
                  <c:v>408570.77959835145</c:v>
                </c:pt>
                <c:pt idx="252">
                  <c:v>411064.57026682107</c:v>
                </c:pt>
                <c:pt idx="253">
                  <c:v>413567.69278262754</c:v>
                </c:pt>
                <c:pt idx="254">
                  <c:v>416080.18206585286</c:v>
                </c:pt>
                <c:pt idx="255">
                  <c:v>418602.07316725125</c:v>
                </c:pt>
                <c:pt idx="256">
                  <c:v>421133.40126873786</c:v>
                </c:pt>
                <c:pt idx="257">
                  <c:v>423674.20168387983</c:v>
                </c:pt>
                <c:pt idx="258">
                  <c:v>426224.5098583888</c:v>
                </c:pt>
                <c:pt idx="259">
                  <c:v>428784.36137061543</c:v>
                </c:pt>
                <c:pt idx="260">
                  <c:v>431353.79193204583</c:v>
                </c:pt>
                <c:pt idx="261">
                  <c:v>433932.83738779952</c:v>
                </c:pt>
                <c:pt idx="262">
                  <c:v>436521.53371712979</c:v>
                </c:pt>
                <c:pt idx="263">
                  <c:v>439119.91703392548</c:v>
                </c:pt>
                <c:pt idx="264">
                  <c:v>441728.0235872147</c:v>
                </c:pt>
                <c:pt idx="265">
                  <c:v>444345.88976167073</c:v>
                </c:pt>
                <c:pt idx="266">
                  <c:v>446973.55207811936</c:v>
                </c:pt>
                <c:pt idx="267">
                  <c:v>449611.0471940487</c:v>
                </c:pt>
                <c:pt idx="268">
                  <c:v>452258.41190412029</c:v>
                </c:pt>
                <c:pt idx="269">
                  <c:v>454915.68314068252</c:v>
                </c:pt>
                <c:pt idx="270">
                  <c:v>457582.89797428594</c:v>
                </c:pt>
                <c:pt idx="271">
                  <c:v>460260.09361420013</c:v>
                </c:pt>
                <c:pt idx="272">
                  <c:v>462947.30740893324</c:v>
                </c:pt>
                <c:pt idx="273">
                  <c:v>465644.57684675255</c:v>
                </c:pt>
                <c:pt idx="274">
                  <c:v>468351.9395562078</c:v>
                </c:pt>
                <c:pt idx="275">
                  <c:v>471069.43330665602</c:v>
                </c:pt>
                <c:pt idx="276">
                  <c:v>473797.09600878833</c:v>
                </c:pt>
                <c:pt idx="277">
                  <c:v>476534.96571515902</c:v>
                </c:pt>
                <c:pt idx="278">
                  <c:v>479283.08062071627</c:v>
                </c:pt>
                <c:pt idx="279">
                  <c:v>482041.47906333499</c:v>
                </c:pt>
                <c:pt idx="280">
                  <c:v>484810.19952435174</c:v>
                </c:pt>
                <c:pt idx="281">
                  <c:v>487589.28062910144</c:v>
                </c:pt>
                <c:pt idx="282">
                  <c:v>490378.7611474563</c:v>
                </c:pt>
                <c:pt idx="283">
                  <c:v>493178.67999436683</c:v>
                </c:pt>
                <c:pt idx="284">
                  <c:v>495989.07623040437</c:v>
                </c:pt>
                <c:pt idx="285">
                  <c:v>498809.9890623063</c:v>
                </c:pt>
                <c:pt idx="286">
                  <c:v>501641.45784352295</c:v>
                </c:pt>
                <c:pt idx="287">
                  <c:v>504483.52207476646</c:v>
                </c:pt>
                <c:pt idx="288">
                  <c:v>507336.35852604907</c:v>
                </c:pt>
                <c:pt idx="289">
                  <c:v>510200.10727011086</c:v>
                </c:pt>
                <c:pt idx="290">
                  <c:v>513074.81007192843</c:v>
                </c:pt>
                <c:pt idx="291">
                  <c:v>515960.50883161585</c:v>
                </c:pt>
                <c:pt idx="292">
                  <c:v>518857.24560955208</c:v>
                </c:pt>
                <c:pt idx="293">
                  <c:v>521765.06262700033</c:v>
                </c:pt>
                <c:pt idx="294">
                  <c:v>524684.00226672343</c:v>
                </c:pt>
                <c:pt idx="295">
                  <c:v>527614.10707360145</c:v>
                </c:pt>
                <c:pt idx="296">
                  <c:v>530555.41975525173</c:v>
                </c:pt>
                <c:pt idx="297">
                  <c:v>533507.98318265169</c:v>
                </c:pt>
                <c:pt idx="298">
                  <c:v>536471.84039076359</c:v>
                </c:pt>
                <c:pt idx="299">
                  <c:v>539447.03457916155</c:v>
                </c:pt>
                <c:pt idx="300">
                  <c:v>542433.60911266133</c:v>
                </c:pt>
                <c:pt idx="301">
                  <c:v>545431.60752195271</c:v>
                </c:pt>
                <c:pt idx="302">
                  <c:v>548441.07350423327</c:v>
                </c:pt>
                <c:pt idx="303">
                  <c:v>551462.05092384596</c:v>
                </c:pt>
                <c:pt idx="304">
                  <c:v>554494.58381291828</c:v>
                </c:pt>
                <c:pt idx="305">
                  <c:v>557538.71637200366</c:v>
                </c:pt>
                <c:pt idx="306">
                  <c:v>560594.49297072634</c:v>
                </c:pt>
                <c:pt idx="307">
                  <c:v>563661.95814842766</c:v>
                </c:pt>
                <c:pt idx="308">
                  <c:v>566741.15661481523</c:v>
                </c:pt>
                <c:pt idx="309">
                  <c:v>569832.13325061486</c:v>
                </c:pt>
                <c:pt idx="310">
                  <c:v>572934.93310822453</c:v>
                </c:pt>
                <c:pt idx="311">
                  <c:v>576049.60141237103</c:v>
                </c:pt>
                <c:pt idx="312">
                  <c:v>579176.18356076931</c:v>
                </c:pt>
                <c:pt idx="313">
                  <c:v>582314.72512478381</c:v>
                </c:pt>
                <c:pt idx="314">
                  <c:v>585465.27185009315</c:v>
                </c:pt>
                <c:pt idx="315">
                  <c:v>588627.86965735664</c:v>
                </c:pt>
                <c:pt idx="316">
                  <c:v>591802.56464288349</c:v>
                </c:pt>
                <c:pt idx="317">
                  <c:v>594989.40307930484</c:v>
                </c:pt>
                <c:pt idx="318">
                  <c:v>598188.43141624832</c:v>
                </c:pt>
                <c:pt idx="319">
                  <c:v>601399.69628101483</c:v>
                </c:pt>
                <c:pt idx="320">
                  <c:v>604623.2444792582</c:v>
                </c:pt>
                <c:pt idx="321">
                  <c:v>607859.12299566751</c:v>
                </c:pt>
                <c:pt idx="322">
                  <c:v>611107.37899465195</c:v>
                </c:pt>
                <c:pt idx="323">
                  <c:v>614368.05982102815</c:v>
                </c:pt>
                <c:pt idx="324">
                  <c:v>617641.21300071024</c:v>
                </c:pt>
                <c:pt idx="325">
                  <c:v>620926.88624140259</c:v>
                </c:pt>
                <c:pt idx="326">
                  <c:v>624225.12743329525</c:v>
                </c:pt>
                <c:pt idx="327">
                  <c:v>627535.98464976181</c:v>
                </c:pt>
                <c:pt idx="328">
                  <c:v>630859.50614806032</c:v>
                </c:pt>
                <c:pt idx="329">
                  <c:v>634195.74037003634</c:v>
                </c:pt>
                <c:pt idx="330">
                  <c:v>637544.73594282928</c:v>
                </c:pt>
                <c:pt idx="331">
                  <c:v>640906.54167958128</c:v>
                </c:pt>
                <c:pt idx="332">
                  <c:v>644281.20658014819</c:v>
                </c:pt>
                <c:pt idx="333">
                  <c:v>647668.77983181423</c:v>
                </c:pt>
                <c:pt idx="334">
                  <c:v>651069.31081000844</c:v>
                </c:pt>
                <c:pt idx="335">
                  <c:v>654482.84907902509</c:v>
                </c:pt>
                <c:pt idx="336">
                  <c:v>657909.44439274538</c:v>
                </c:pt>
                <c:pt idx="337">
                  <c:v>661349.14669536299</c:v>
                </c:pt>
                <c:pt idx="338">
                  <c:v>664802.00612211192</c:v>
                </c:pt>
                <c:pt idx="339">
                  <c:v>668268.0729999973</c:v>
                </c:pt>
                <c:pt idx="340">
                  <c:v>671747.39784852893</c:v>
                </c:pt>
                <c:pt idx="341">
                  <c:v>675240.03138045757</c:v>
                </c:pt>
                <c:pt idx="342">
                  <c:v>678746.02450251393</c:v>
                </c:pt>
                <c:pt idx="343">
                  <c:v>682265.42831615126</c:v>
                </c:pt>
                <c:pt idx="344">
                  <c:v>685798.29411828949</c:v>
                </c:pt>
                <c:pt idx="345">
                  <c:v>689344.6734020632</c:v>
                </c:pt>
                <c:pt idx="346">
                  <c:v>692904.61785757227</c:v>
                </c:pt>
                <c:pt idx="347">
                  <c:v>696478.17937263509</c:v>
                </c:pt>
                <c:pt idx="348">
                  <c:v>700065.41003354487</c:v>
                </c:pt>
                <c:pt idx="349">
                  <c:v>703666.36212582886</c:v>
                </c:pt>
                <c:pt idx="350">
                  <c:v>707281.08813501056</c:v>
                </c:pt>
                <c:pt idx="351">
                  <c:v>710909.64074737462</c:v>
                </c:pt>
                <c:pt idx="352">
                  <c:v>714552.07285073458</c:v>
                </c:pt>
                <c:pt idx="353">
                  <c:v>718208.43753520411</c:v>
                </c:pt>
                <c:pt idx="354">
                  <c:v>721878.78809397051</c:v>
                </c:pt>
                <c:pt idx="355">
                  <c:v>725563.17802407162</c:v>
                </c:pt>
                <c:pt idx="356">
                  <c:v>729261.66102717549</c:v>
                </c:pt>
                <c:pt idx="357">
                  <c:v>732974.29101036314</c:v>
                </c:pt>
                <c:pt idx="358">
                  <c:v>736701.12208691449</c:v>
                </c:pt>
                <c:pt idx="359">
                  <c:v>740442.2085770967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DA-43D0-88F8-BB8D46447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012632"/>
        <c:axId val="405013024"/>
      </c:lineChart>
      <c:catAx>
        <c:axId val="405012632"/>
        <c:scaling>
          <c:orientation val="minMax"/>
        </c:scaling>
        <c:delete val="0"/>
        <c:axPos val="b"/>
        <c:majorTickMark val="out"/>
        <c:minorTickMark val="none"/>
        <c:tickLblPos val="nextTo"/>
        <c:crossAx val="405013024"/>
        <c:crosses val="autoZero"/>
        <c:auto val="1"/>
        <c:lblAlgn val="ctr"/>
        <c:lblOffset val="100"/>
        <c:noMultiLvlLbl val="0"/>
      </c:catAx>
      <c:valAx>
        <c:axId val="405013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405012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21</xdr:row>
      <xdr:rowOff>63501</xdr:rowOff>
    </xdr:from>
    <xdr:to>
      <xdr:col>8</xdr:col>
      <xdr:colOff>533400</xdr:colOff>
      <xdr:row>43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363"/>
  <sheetViews>
    <sheetView tabSelected="1" topLeftCell="A4" workbookViewId="0">
      <selection activeCell="N15" sqref="N15"/>
    </sheetView>
  </sheetViews>
  <sheetFormatPr defaultColWidth="10.625" defaultRowHeight="15.75" x14ac:dyDescent="0.25"/>
  <cols>
    <col min="1" max="2" width="13.125" bestFit="1" customWidth="1"/>
    <col min="4" max="4" width="11.625" bestFit="1" customWidth="1"/>
    <col min="6" max="6" width="20" bestFit="1" customWidth="1"/>
    <col min="10" max="12" width="10.625" customWidth="1"/>
    <col min="13" max="13" width="13.125" customWidth="1"/>
    <col min="14" max="14" width="3.875" customWidth="1"/>
    <col min="15" max="15" width="14" customWidth="1"/>
    <col min="16" max="16" width="14.5" customWidth="1"/>
    <col min="17" max="17" width="11.5" customWidth="1"/>
    <col min="18" max="18" width="4" customWidth="1"/>
    <col min="19" max="19" width="10.625" customWidth="1"/>
    <col min="20" max="20" width="15" customWidth="1"/>
    <col min="21" max="21" width="11.5" customWidth="1"/>
    <col min="22" max="22" width="4.125" customWidth="1"/>
    <col min="23" max="23" width="10.625" customWidth="1"/>
    <col min="24" max="24" width="13.125" customWidth="1"/>
    <col min="25" max="25" width="13.625" customWidth="1"/>
    <col min="26" max="26" width="10.625" customWidth="1"/>
    <col min="28" max="31" width="11.5" bestFit="1" customWidth="1"/>
    <col min="33" max="33" width="11.125" bestFit="1" customWidth="1"/>
  </cols>
  <sheetData>
    <row r="1" spans="1:31" ht="16.5" thickBot="1" x14ac:dyDescent="0.3">
      <c r="A1" t="s">
        <v>0</v>
      </c>
    </row>
    <row r="2" spans="1:31" ht="16.5" thickBot="1" x14ac:dyDescent="0.3">
      <c r="A2" s="24" t="s">
        <v>7</v>
      </c>
      <c r="B2" s="25"/>
      <c r="C2" s="25"/>
      <c r="D2" s="26"/>
    </row>
    <row r="3" spans="1:31" ht="31.5" x14ac:dyDescent="0.25">
      <c r="A3" s="14" t="s">
        <v>20</v>
      </c>
      <c r="B3" s="15"/>
      <c r="C3" s="15" t="s">
        <v>21</v>
      </c>
      <c r="D3" s="16" t="s">
        <v>27</v>
      </c>
      <c r="J3" t="s">
        <v>25</v>
      </c>
      <c r="K3" s="22" t="s">
        <v>16</v>
      </c>
      <c r="L3" s="22" t="s">
        <v>14</v>
      </c>
      <c r="M3" s="22" t="s">
        <v>13</v>
      </c>
      <c r="N3" s="22"/>
      <c r="O3" s="22" t="s">
        <v>15</v>
      </c>
      <c r="P3" s="23" t="s">
        <v>11</v>
      </c>
      <c r="Q3" t="s">
        <v>5</v>
      </c>
      <c r="S3" s="22" t="s">
        <v>17</v>
      </c>
      <c r="T3" s="22" t="s">
        <v>12</v>
      </c>
      <c r="U3" t="s">
        <v>5</v>
      </c>
      <c r="W3" s="22" t="s">
        <v>18</v>
      </c>
      <c r="X3" s="22" t="s">
        <v>19</v>
      </c>
      <c r="Y3" t="s">
        <v>5</v>
      </c>
      <c r="AA3" t="s">
        <v>9</v>
      </c>
      <c r="AB3" t="s">
        <v>4</v>
      </c>
      <c r="AC3" t="s">
        <v>10</v>
      </c>
      <c r="AD3" t="s">
        <v>6</v>
      </c>
      <c r="AE3" t="s">
        <v>7</v>
      </c>
    </row>
    <row r="4" spans="1:31" x14ac:dyDescent="0.25">
      <c r="A4" s="8">
        <v>0</v>
      </c>
      <c r="B4" s="6">
        <v>25000</v>
      </c>
      <c r="C4" s="7">
        <v>8.0000000000000002E-3</v>
      </c>
      <c r="D4" s="9">
        <f>C4*B4</f>
        <v>200</v>
      </c>
      <c r="F4" t="s">
        <v>1</v>
      </c>
      <c r="G4" s="3">
        <v>0.05</v>
      </c>
      <c r="J4">
        <v>1</v>
      </c>
      <c r="K4" s="4">
        <f>G5</f>
        <v>1000</v>
      </c>
      <c r="L4" s="5">
        <f>$G$9</f>
        <v>30</v>
      </c>
      <c r="M4" s="5">
        <f>K4-L4</f>
        <v>970</v>
      </c>
      <c r="N4" s="5"/>
      <c r="O4" s="1">
        <v>0</v>
      </c>
      <c r="P4" s="5">
        <f>K4-O4</f>
        <v>1000</v>
      </c>
      <c r="Q4" s="5">
        <f>M4-P4</f>
        <v>-30</v>
      </c>
      <c r="R4" s="1"/>
      <c r="S4" s="1">
        <v>0</v>
      </c>
      <c r="T4" s="5">
        <f>K4-S4</f>
        <v>1000</v>
      </c>
      <c r="U4" s="5">
        <f>M4-T4</f>
        <v>-30</v>
      </c>
      <c r="W4" s="1">
        <v>0</v>
      </c>
      <c r="X4" s="5">
        <f>K4-W4</f>
        <v>1000</v>
      </c>
      <c r="Y4" s="5">
        <f>M4-X4</f>
        <v>-30</v>
      </c>
      <c r="AA4">
        <f>J4</f>
        <v>1</v>
      </c>
      <c r="AB4" s="5">
        <f>M4</f>
        <v>970</v>
      </c>
      <c r="AC4" s="5">
        <f>X4</f>
        <v>1000</v>
      </c>
      <c r="AD4" s="5">
        <f>T4</f>
        <v>1000</v>
      </c>
      <c r="AE4" s="5">
        <f>P4</f>
        <v>1000</v>
      </c>
    </row>
    <row r="5" spans="1:31" x14ac:dyDescent="0.25">
      <c r="A5" s="8">
        <f>B4+1</f>
        <v>25001</v>
      </c>
      <c r="B5" s="6">
        <v>50000</v>
      </c>
      <c r="C5" s="7">
        <v>7.0000000000000001E-3</v>
      </c>
      <c r="D5" s="9">
        <f>C5*(B5-A5)</f>
        <v>174.99299999999999</v>
      </c>
      <c r="F5" t="s">
        <v>2</v>
      </c>
      <c r="G5" s="2">
        <v>1000</v>
      </c>
      <c r="J5">
        <v>2</v>
      </c>
      <c r="K5" s="4">
        <f>K4*(1+$G$8)+$G$5</f>
        <v>2004.0741237836482</v>
      </c>
      <c r="L5" s="5">
        <f t="shared" ref="L5:L68" si="0">$G$9</f>
        <v>30</v>
      </c>
      <c r="M5" s="5">
        <f>M4*(1+$G$8)+$G$5-L5</f>
        <v>1943.9519000701389</v>
      </c>
      <c r="N5" s="5"/>
      <c r="O5" s="1">
        <f>IF(P4&lt;=$B$4,$C$4*P4,IF(P4&lt;=$B$5,$D$4+$C$5*(P4-$B$4),IF(P4&lt;=$B$6,SUM($D$4:$D$5)+$C$6*(P4-$B$5),IF(P4&lt;=$B$7,SUM($D$4:$D$6)+$C$7*(P4-$B$6),IF(P4&lt;=$B$8,SUM($D$4:$D$7)+$C$8*(P4-$B$7),IF(P4&lt;=$B$9,SUM($D$4:$D$8)+$C$9*(P4-$B$8),SUM($D$4:$D$9)+$C$10*(P4-$B$9)))))))/12</f>
        <v>0.66666666666666663</v>
      </c>
      <c r="P5" s="5">
        <f>P4*(1+$G$8)+$G$5-O4</f>
        <v>2004.0741237836482</v>
      </c>
      <c r="Q5" s="5">
        <f>M5-P5</f>
        <v>-60.122223713509356</v>
      </c>
      <c r="R5" s="1"/>
      <c r="S5" s="1">
        <f>IF(T4&lt;$B$14,$C$14*T4,IF(T4&lt;$B$15,$C$15*T4,$C$16*T4))/12</f>
        <v>0.83333333333333337</v>
      </c>
      <c r="T5" s="5">
        <f>T4*(1+$G$8)+$G$5-S4</f>
        <v>2004.0741237836482</v>
      </c>
      <c r="U5" s="5">
        <f>M5-T5</f>
        <v>-60.122223713509356</v>
      </c>
      <c r="W5" s="1">
        <f>($C$20*X4+$D$20)/12</f>
        <v>2.5166666666666666</v>
      </c>
      <c r="X5" s="5">
        <f>X4*(1+$G$8)+$G$5-W5</f>
        <v>2001.5574571169816</v>
      </c>
      <c r="Y5" s="5">
        <f>M5-X5</f>
        <v>-57.605557046842705</v>
      </c>
      <c r="AA5">
        <f>J5</f>
        <v>2</v>
      </c>
      <c r="AB5" s="5">
        <f>M5</f>
        <v>1943.9519000701389</v>
      </c>
      <c r="AC5" s="5">
        <f t="shared" ref="AC5:AC33" si="1">X5</f>
        <v>2001.5574571169816</v>
      </c>
      <c r="AD5" s="5">
        <f t="shared" ref="AD5:AD33" si="2">T5</f>
        <v>2004.0741237836482</v>
      </c>
      <c r="AE5" s="5">
        <f t="shared" ref="AE5:AE33" si="3">P5</f>
        <v>2004.0741237836482</v>
      </c>
    </row>
    <row r="6" spans="1:31" x14ac:dyDescent="0.25">
      <c r="A6" s="8">
        <f t="shared" ref="A6:A10" si="4">B5+1</f>
        <v>50001</v>
      </c>
      <c r="B6" s="6">
        <v>100000</v>
      </c>
      <c r="C6" s="7">
        <v>6.0000000000000001E-3</v>
      </c>
      <c r="D6" s="9">
        <f t="shared" ref="D6:D9" si="5">C6*(B6-A6)</f>
        <v>299.99400000000003</v>
      </c>
      <c r="F6" t="s">
        <v>3</v>
      </c>
      <c r="G6" s="2">
        <f>G5*12</f>
        <v>12000</v>
      </c>
      <c r="J6">
        <v>3</v>
      </c>
      <c r="K6" s="4">
        <f t="shared" ref="K6:K69" si="6">K5*(1+$G$8)+$G$5</f>
        <v>3012.2389698355491</v>
      </c>
      <c r="L6" s="5">
        <f t="shared" si="0"/>
        <v>30</v>
      </c>
      <c r="M6" s="5">
        <f t="shared" ref="M6:M69" si="7">M5*(1+$G$8)+$G$5-L6</f>
        <v>2921.8718007404832</v>
      </c>
      <c r="N6" s="5"/>
      <c r="O6" s="1">
        <f t="shared" ref="O6:O69" si="8">IF(P5&lt;=$B$4,$C$4*P5,IF(P5&lt;=$B$5,$D$4+$C$5*(P5-$B$4),IF(P5&lt;=$B$6,SUM($D$4:$D$5)+$C$6*(P5-$B$5),IF(P5&lt;=$B$7,SUM($D$4:$D$6)+$C$7*(P5-$B$6),IF(P5&lt;=$B$8,SUM($D$4:$D$7)+$C$8*(P5-$B$7),IF(P5&lt;=$B$9,SUM($D$4:$D$8)+$C$9*(P5-$B$8),SUM($D$4:$D$9)+$C$10*(P5-$B$9)))))))/12</f>
        <v>1.3360494158557656</v>
      </c>
      <c r="P6" s="5">
        <f t="shared" ref="P6:P69" si="9">P5*(1+$G$8)+$G$5-O5</f>
        <v>3011.5723031688826</v>
      </c>
      <c r="Q6" s="5">
        <f>M6-P6</f>
        <v>-89.700502428399432</v>
      </c>
      <c r="R6" s="1"/>
      <c r="S6" s="1">
        <f t="shared" ref="S6:S69" si="10">IF(T5&lt;$B$14,$C$14*T5,IF(T5&lt;$B$15,$C$15*T5,$C$16*T5))/12</f>
        <v>1.6700617698197069</v>
      </c>
      <c r="T6" s="5">
        <f t="shared" ref="T6:T33" si="11">T5*(1+$G$8)+$G$5-S5</f>
        <v>3011.4056365022157</v>
      </c>
      <c r="U6" s="5">
        <f>M6-T6</f>
        <v>-89.533835761732462</v>
      </c>
      <c r="W6" s="1">
        <f t="shared" ref="W6:W69" si="12">($C$20*X5+$D$20)/12</f>
        <v>2.9339822737987422</v>
      </c>
      <c r="X6" s="5">
        <f t="shared" ref="X6:X33" si="13">X5*(1+$G$8)+$G$5-W6</f>
        <v>3006.7780676835619</v>
      </c>
      <c r="Y6" s="5">
        <f>M6-X6</f>
        <v>-84.906266943078663</v>
      </c>
      <c r="AA6">
        <f>J6</f>
        <v>3</v>
      </c>
      <c r="AB6" s="5">
        <f>M6</f>
        <v>2921.8718007404832</v>
      </c>
      <c r="AC6" s="5">
        <f t="shared" si="1"/>
        <v>3006.7780676835619</v>
      </c>
      <c r="AD6" s="5">
        <f t="shared" si="2"/>
        <v>3011.4056365022157</v>
      </c>
      <c r="AE6" s="5">
        <f t="shared" si="3"/>
        <v>3011.5723031688826</v>
      </c>
    </row>
    <row r="7" spans="1:31" x14ac:dyDescent="0.25">
      <c r="A7" s="8">
        <f t="shared" si="4"/>
        <v>100001</v>
      </c>
      <c r="B7" s="6">
        <v>250000</v>
      </c>
      <c r="C7" s="7">
        <v>5.0000000000000001E-3</v>
      </c>
      <c r="D7" s="9">
        <f t="shared" si="5"/>
        <v>749.995</v>
      </c>
      <c r="F7" t="s">
        <v>22</v>
      </c>
      <c r="G7">
        <v>1.4</v>
      </c>
      <c r="J7">
        <v>4</v>
      </c>
      <c r="K7" s="4">
        <f t="shared" si="6"/>
        <v>4024.5112042645887</v>
      </c>
      <c r="L7" s="5">
        <f t="shared" si="0"/>
        <v>30</v>
      </c>
      <c r="M7" s="5">
        <f t="shared" si="7"/>
        <v>3903.7758681366513</v>
      </c>
      <c r="N7" s="5"/>
      <c r="O7" s="1">
        <f>IF(P6&lt;=$B$4,$C$4*P6,IF(P6&lt;=$B$5,$D$4+$C$5*(P6-$B$4),IF(P6&lt;=$B$6,SUM($D$4:$D$5)+$C$6*(P6-$B$5),IF(P6&lt;=$B$7,SUM($D$4:$D$6)+$C$7*(P6-$B$6),IF(P6&lt;=$B$8,SUM($D$4:$D$7)+$C$8*(P6-$B$7),IF(P6&lt;=$B$9,SUM($D$4:$D$8)+$C$9*(P6-$B$8),SUM($D$4:$D$9)+$C$10*(P6-$B$9)))))))/12</f>
        <v>2.0077148687792552</v>
      </c>
      <c r="P7" s="5">
        <f t="shared" si="9"/>
        <v>4022.5057720995442</v>
      </c>
      <c r="Q7" s="5">
        <f>M7-P7</f>
        <v>-118.72990396289288</v>
      </c>
      <c r="R7" s="1"/>
      <c r="S7" s="1">
        <f t="shared" si="10"/>
        <v>2.50950469708518</v>
      </c>
      <c r="T7" s="5">
        <f t="shared" si="11"/>
        <v>4022.0044140582822</v>
      </c>
      <c r="U7" s="5">
        <f>M7-T7</f>
        <v>-118.22854592163094</v>
      </c>
      <c r="W7" s="1">
        <f t="shared" si="12"/>
        <v>3.3528241948681505</v>
      </c>
      <c r="X7" s="5">
        <f t="shared" si="13"/>
        <v>4015.6752295263959</v>
      </c>
      <c r="Y7" s="5">
        <f>M7-X7</f>
        <v>-111.89936138974463</v>
      </c>
      <c r="AA7">
        <f>J7</f>
        <v>4</v>
      </c>
      <c r="AB7" s="5">
        <f>M7</f>
        <v>3903.7758681366513</v>
      </c>
      <c r="AC7" s="5">
        <f t="shared" si="1"/>
        <v>4015.6752295263959</v>
      </c>
      <c r="AD7" s="5">
        <f t="shared" si="2"/>
        <v>4022.0044140582822</v>
      </c>
      <c r="AE7" s="5">
        <f t="shared" si="3"/>
        <v>4022.5057720995442</v>
      </c>
    </row>
    <row r="8" spans="1:31" x14ac:dyDescent="0.25">
      <c r="A8" s="8">
        <f t="shared" si="4"/>
        <v>250001</v>
      </c>
      <c r="B8" s="6">
        <v>500000</v>
      </c>
      <c r="C8" s="7">
        <v>4.0000000000000001E-3</v>
      </c>
      <c r="D8" s="9">
        <f t="shared" si="5"/>
        <v>999.99599999999998</v>
      </c>
      <c r="F8" t="s">
        <v>26</v>
      </c>
      <c r="G8" s="30">
        <f>(1+G4)^(1/12)-1</f>
        <v>4.0741237836483535E-3</v>
      </c>
      <c r="J8">
        <v>5</v>
      </c>
      <c r="K8" s="4">
        <f t="shared" si="6"/>
        <v>5040.9075610794425</v>
      </c>
      <c r="L8" s="5">
        <f t="shared" si="0"/>
        <v>30</v>
      </c>
      <c r="M8" s="5">
        <f t="shared" si="7"/>
        <v>4889.6803342470594</v>
      </c>
      <c r="N8" s="5"/>
      <c r="O8" s="1">
        <f t="shared" si="8"/>
        <v>2.6816705147330295</v>
      </c>
      <c r="P8" s="5">
        <f t="shared" si="9"/>
        <v>5036.8862436667387</v>
      </c>
      <c r="Q8" s="5">
        <f>M8-P8</f>
        <v>-147.2059094196793</v>
      </c>
      <c r="R8" s="1"/>
      <c r="S8" s="1">
        <f t="shared" si="10"/>
        <v>3.3516703450485683</v>
      </c>
      <c r="T8" s="5">
        <f t="shared" si="11"/>
        <v>5035.8810532024509</v>
      </c>
      <c r="U8" s="5">
        <f>M8-T8</f>
        <v>-146.20071895539149</v>
      </c>
      <c r="W8" s="1">
        <f t="shared" si="12"/>
        <v>3.7731980123026649</v>
      </c>
      <c r="X8" s="5">
        <f t="shared" si="13"/>
        <v>5028.2623894741146</v>
      </c>
      <c r="Y8" s="5">
        <f>M8-X8</f>
        <v>-138.58205522705521</v>
      </c>
      <c r="AA8">
        <f>J8</f>
        <v>5</v>
      </c>
      <c r="AB8" s="5">
        <f>M8</f>
        <v>4889.6803342470594</v>
      </c>
      <c r="AC8" s="5">
        <f t="shared" si="1"/>
        <v>5028.2623894741146</v>
      </c>
      <c r="AD8" s="5">
        <f t="shared" si="2"/>
        <v>5035.8810532024509</v>
      </c>
      <c r="AE8" s="5">
        <f t="shared" si="3"/>
        <v>5036.8862436667387</v>
      </c>
    </row>
    <row r="9" spans="1:31" x14ac:dyDescent="0.25">
      <c r="A9" s="8">
        <f t="shared" si="4"/>
        <v>500001</v>
      </c>
      <c r="B9" s="6">
        <v>1000000</v>
      </c>
      <c r="C9" s="7">
        <v>3.0000000000000001E-3</v>
      </c>
      <c r="D9" s="9">
        <f t="shared" si="5"/>
        <v>1499.9970000000001</v>
      </c>
      <c r="F9" t="s">
        <v>28</v>
      </c>
      <c r="G9" s="31">
        <v>30</v>
      </c>
      <c r="J9">
        <v>6</v>
      </c>
      <c r="K9" s="4">
        <f t="shared" si="6"/>
        <v>6061.4448424652091</v>
      </c>
      <c r="L9" s="5">
        <f t="shared" si="0"/>
        <v>30</v>
      </c>
      <c r="M9" s="5">
        <f t="shared" si="7"/>
        <v>5879.6014971912527</v>
      </c>
      <c r="N9" s="5"/>
      <c r="O9" s="1">
        <f t="shared" si="8"/>
        <v>3.3579241624444927</v>
      </c>
      <c r="P9" s="5">
        <f t="shared" si="9"/>
        <v>6054.7254711928599</v>
      </c>
      <c r="Q9" s="5">
        <f>M9-P9</f>
        <v>-175.12397400160717</v>
      </c>
      <c r="R9" s="1"/>
      <c r="S9" s="1">
        <f t="shared" si="10"/>
        <v>4.1965675443353758</v>
      </c>
      <c r="T9" s="5">
        <f t="shared" si="11"/>
        <v>6053.046185627878</v>
      </c>
      <c r="U9" s="5">
        <f>M9-T9</f>
        <v>-173.44468843662526</v>
      </c>
      <c r="W9" s="1">
        <f t="shared" si="12"/>
        <v>4.1951093289475478</v>
      </c>
      <c r="X9" s="5">
        <f t="shared" si="13"/>
        <v>6044.5530435365481</v>
      </c>
      <c r="Y9" s="5">
        <f>M9-X9</f>
        <v>-164.95154634529536</v>
      </c>
      <c r="AA9">
        <f>J9</f>
        <v>6</v>
      </c>
      <c r="AB9" s="5">
        <f>M9</f>
        <v>5879.6014971912527</v>
      </c>
      <c r="AC9" s="5">
        <f t="shared" si="1"/>
        <v>6044.5530435365481</v>
      </c>
      <c r="AD9" s="5">
        <f t="shared" si="2"/>
        <v>6053.046185627878</v>
      </c>
      <c r="AE9" s="5">
        <f t="shared" si="3"/>
        <v>6054.7254711928599</v>
      </c>
    </row>
    <row r="10" spans="1:31" ht="16.5" thickBot="1" x14ac:dyDescent="0.3">
      <c r="A10" s="10">
        <f t="shared" si="4"/>
        <v>1000001</v>
      </c>
      <c r="B10" s="11"/>
      <c r="C10" s="12">
        <v>2E-3</v>
      </c>
      <c r="D10" s="13"/>
      <c r="J10">
        <v>7</v>
      </c>
      <c r="K10" s="4">
        <f t="shared" si="6"/>
        <v>7086.1399190611692</v>
      </c>
      <c r="L10" s="5">
        <f t="shared" si="0"/>
        <v>30</v>
      </c>
      <c r="M10" s="5">
        <f t="shared" si="7"/>
        <v>6873.5557214893342</v>
      </c>
      <c r="N10" s="5"/>
      <c r="O10" s="1">
        <f t="shared" si="8"/>
        <v>4.0364836474619068</v>
      </c>
      <c r="P10" s="5">
        <f t="shared" si="9"/>
        <v>7076.0352480760639</v>
      </c>
      <c r="Q10" s="5">
        <f>M10-P10</f>
        <v>-202.47952658672966</v>
      </c>
      <c r="R10" s="1"/>
      <c r="S10" s="1">
        <f t="shared" si="10"/>
        <v>5.0442051546898989</v>
      </c>
      <c r="T10" s="5">
        <f t="shared" si="11"/>
        <v>7073.5104775119316</v>
      </c>
      <c r="U10" s="5">
        <f>M10-T10</f>
        <v>-199.95475602259739</v>
      </c>
      <c r="W10" s="1">
        <f t="shared" si="12"/>
        <v>4.6185637681402278</v>
      </c>
      <c r="X10" s="5">
        <f t="shared" si="13"/>
        <v>7064.5607370846046</v>
      </c>
      <c r="Y10" s="5">
        <f>M10-X10</f>
        <v>-191.00501559527038</v>
      </c>
      <c r="AA10">
        <f>J10</f>
        <v>7</v>
      </c>
      <c r="AB10" s="5">
        <f>M10</f>
        <v>6873.5557214893342</v>
      </c>
      <c r="AC10" s="5">
        <f t="shared" si="1"/>
        <v>7064.5607370846046</v>
      </c>
      <c r="AD10" s="5">
        <f t="shared" si="2"/>
        <v>7073.5104775119316</v>
      </c>
      <c r="AE10" s="5">
        <f t="shared" si="3"/>
        <v>7076.0352480760639</v>
      </c>
    </row>
    <row r="11" spans="1:31" ht="16.5" thickBot="1" x14ac:dyDescent="0.3">
      <c r="J11">
        <v>8</v>
      </c>
      <c r="K11" s="4">
        <f t="shared" si="6"/>
        <v>8115.0097302396762</v>
      </c>
      <c r="L11" s="5">
        <f t="shared" si="0"/>
        <v>30</v>
      </c>
      <c r="M11" s="5">
        <f t="shared" si="7"/>
        <v>7871.559438332486</v>
      </c>
      <c r="N11" s="5"/>
      <c r="O11" s="1">
        <f t="shared" si="8"/>
        <v>4.7173568320507089</v>
      </c>
      <c r="P11" s="5">
        <f t="shared" si="9"/>
        <v>8100.827407926723</v>
      </c>
      <c r="Q11" s="5">
        <f>M11-P11</f>
        <v>-229.267969594237</v>
      </c>
      <c r="R11" s="1"/>
      <c r="S11" s="1">
        <f t="shared" si="10"/>
        <v>5.8945920645932768</v>
      </c>
      <c r="T11" s="5">
        <f t="shared" si="11"/>
        <v>8097.2846296275593</v>
      </c>
      <c r="U11" s="5">
        <f>M11-T11</f>
        <v>-225.72519129507327</v>
      </c>
      <c r="W11" s="1">
        <f t="shared" si="12"/>
        <v>5.0435669737852526</v>
      </c>
      <c r="X11" s="5">
        <f t="shared" si="13"/>
        <v>8088.2990650308038</v>
      </c>
      <c r="Y11" s="5">
        <f>M11-X11</f>
        <v>-216.73962669831781</v>
      </c>
      <c r="AA11">
        <f>J11</f>
        <v>8</v>
      </c>
      <c r="AB11" s="5">
        <f>M11</f>
        <v>7871.559438332486</v>
      </c>
      <c r="AC11" s="5">
        <f t="shared" si="1"/>
        <v>8088.2990650308038</v>
      </c>
      <c r="AD11" s="5">
        <f t="shared" si="2"/>
        <v>8097.2846296275593</v>
      </c>
      <c r="AE11" s="5">
        <f t="shared" si="3"/>
        <v>8100.827407926723</v>
      </c>
    </row>
    <row r="12" spans="1:31" ht="16.5" thickBot="1" x14ac:dyDescent="0.3">
      <c r="A12" s="24" t="s">
        <v>6</v>
      </c>
      <c r="B12" s="25"/>
      <c r="C12" s="25"/>
      <c r="D12" s="26"/>
      <c r="J12">
        <v>9</v>
      </c>
      <c r="K12" s="4">
        <f t="shared" si="6"/>
        <v>9148.0712843861838</v>
      </c>
      <c r="L12" s="5">
        <f t="shared" si="0"/>
        <v>30</v>
      </c>
      <c r="M12" s="5">
        <f t="shared" si="7"/>
        <v>8873.6291458545984</v>
      </c>
      <c r="N12" s="5"/>
      <c r="O12" s="1">
        <f t="shared" si="8"/>
        <v>5.4005516052844813</v>
      </c>
      <c r="P12" s="5">
        <f t="shared" si="9"/>
        <v>9129.1138247045383</v>
      </c>
      <c r="Q12" s="5">
        <f>M12-P12</f>
        <v>-255.48467884993988</v>
      </c>
      <c r="R12" s="1"/>
      <c r="S12" s="1">
        <f t="shared" si="10"/>
        <v>6.7477371913562996</v>
      </c>
      <c r="T12" s="5">
        <f t="shared" si="11"/>
        <v>9124.3793774555015</v>
      </c>
      <c r="U12" s="5">
        <f>M12-T12</f>
        <v>-250.75023160090313</v>
      </c>
      <c r="W12" s="1">
        <f t="shared" si="12"/>
        <v>5.4701246104295018</v>
      </c>
      <c r="X12" s="5">
        <f t="shared" si="13"/>
        <v>9115.7816720104765</v>
      </c>
      <c r="Y12" s="5">
        <f>M12-X12</f>
        <v>-242.15252615587815</v>
      </c>
      <c r="AA12">
        <f>J12</f>
        <v>9</v>
      </c>
      <c r="AB12" s="5">
        <f>M12</f>
        <v>8873.6291458545984</v>
      </c>
      <c r="AC12" s="5">
        <f t="shared" si="1"/>
        <v>9115.7816720104765</v>
      </c>
      <c r="AD12" s="5">
        <f t="shared" si="2"/>
        <v>9124.3793774555015</v>
      </c>
      <c r="AE12" s="5">
        <f t="shared" si="3"/>
        <v>9129.1138247045383</v>
      </c>
    </row>
    <row r="13" spans="1:31" x14ac:dyDescent="0.25">
      <c r="A13" s="14" t="s">
        <v>20</v>
      </c>
      <c r="B13" s="15"/>
      <c r="C13" s="15" t="s">
        <v>21</v>
      </c>
      <c r="D13" s="16"/>
      <c r="J13">
        <v>10</v>
      </c>
      <c r="K13" s="4">
        <f t="shared" si="6"/>
        <v>10185.341659180413</v>
      </c>
      <c r="L13" s="5">
        <f t="shared" si="0"/>
        <v>30</v>
      </c>
      <c r="M13" s="5">
        <f t="shared" si="7"/>
        <v>9879.7814094049991</v>
      </c>
      <c r="N13" s="5"/>
      <c r="O13" s="1">
        <f t="shared" si="8"/>
        <v>6.0860758831363588</v>
      </c>
      <c r="P13" s="5">
        <f t="shared" si="9"/>
        <v>10160.906412856117</v>
      </c>
      <c r="Q13" s="5">
        <f>M13-P13</f>
        <v>-281.12500345111766</v>
      </c>
      <c r="R13" s="1"/>
      <c r="S13" s="1">
        <f t="shared" si="10"/>
        <v>7.6036494812129183</v>
      </c>
      <c r="T13" s="5">
        <f t="shared" si="11"/>
        <v>10154.805491296867</v>
      </c>
      <c r="U13" s="5">
        <f>M13-T13</f>
        <v>-275.02408189186826</v>
      </c>
      <c r="W13" s="1">
        <f t="shared" si="12"/>
        <v>5.8982423633376984</v>
      </c>
      <c r="X13" s="5">
        <f t="shared" si="13"/>
        <v>10147.022252563624</v>
      </c>
      <c r="Y13" s="5">
        <f>M13-X13</f>
        <v>-267.24084315862456</v>
      </c>
      <c r="AA13">
        <f>J13</f>
        <v>10</v>
      </c>
      <c r="AB13" s="5">
        <f>M13</f>
        <v>9879.7814094049991</v>
      </c>
      <c r="AC13" s="5">
        <f t="shared" si="1"/>
        <v>10147.022252563624</v>
      </c>
      <c r="AD13" s="5">
        <f t="shared" si="2"/>
        <v>10154.805491296867</v>
      </c>
      <c r="AE13" s="5">
        <f t="shared" si="3"/>
        <v>10160.906412856117</v>
      </c>
    </row>
    <row r="14" spans="1:31" x14ac:dyDescent="0.25">
      <c r="A14" s="8">
        <v>0</v>
      </c>
      <c r="B14" s="6">
        <v>10000</v>
      </c>
      <c r="C14" s="17">
        <v>0.01</v>
      </c>
      <c r="D14" s="9">
        <f>C14*B14</f>
        <v>100</v>
      </c>
      <c r="J14">
        <v>11</v>
      </c>
      <c r="K14" s="4">
        <f t="shared" si="6"/>
        <v>11226.838001878665</v>
      </c>
      <c r="L14" s="5">
        <f t="shared" si="0"/>
        <v>30</v>
      </c>
      <c r="M14" s="5">
        <f t="shared" si="7"/>
        <v>10890.032861822303</v>
      </c>
      <c r="N14" s="5"/>
      <c r="O14" s="1">
        <f t="shared" si="8"/>
        <v>6.7739376085707441</v>
      </c>
      <c r="P14" s="5">
        <f t="shared" si="9"/>
        <v>11196.217127453023</v>
      </c>
      <c r="Q14" s="5">
        <f>M14-P14</f>
        <v>-306.18426563071989</v>
      </c>
      <c r="R14" s="1"/>
      <c r="S14" s="1">
        <f t="shared" si="10"/>
        <v>5.9236365365898394</v>
      </c>
      <c r="T14" s="5">
        <f t="shared" si="11"/>
        <v>11188.573776386071</v>
      </c>
      <c r="U14" s="5">
        <f>M14-T14</f>
        <v>-298.54091456376773</v>
      </c>
      <c r="W14" s="1">
        <f t="shared" si="12"/>
        <v>6.3279259385681774</v>
      </c>
      <c r="X14" s="5">
        <f t="shared" si="13"/>
        <v>11182.034551317432</v>
      </c>
      <c r="Y14" s="5">
        <f>M14-X14</f>
        <v>-292.00168949512954</v>
      </c>
      <c r="AA14">
        <f>J14</f>
        <v>11</v>
      </c>
      <c r="AB14" s="5">
        <f>M14</f>
        <v>10890.032861822303</v>
      </c>
      <c r="AC14" s="5">
        <f t="shared" si="1"/>
        <v>11182.034551317432</v>
      </c>
      <c r="AD14" s="5">
        <f t="shared" si="2"/>
        <v>11188.573776386071</v>
      </c>
      <c r="AE14" s="5">
        <f t="shared" si="3"/>
        <v>11196.217127453023</v>
      </c>
    </row>
    <row r="15" spans="1:31" x14ac:dyDescent="0.25">
      <c r="A15" s="8">
        <f>B14+1</f>
        <v>10001</v>
      </c>
      <c r="B15" s="6">
        <v>100000</v>
      </c>
      <c r="C15" s="7">
        <v>7.0000000000000001E-3</v>
      </c>
      <c r="D15" s="9">
        <f>C15*(B15-A15)</f>
        <v>629.99300000000005</v>
      </c>
      <c r="J15">
        <v>12</v>
      </c>
      <c r="K15" s="4">
        <f t="shared" si="6"/>
        <v>12272.577529597285</v>
      </c>
      <c r="L15" s="5">
        <f t="shared" si="0"/>
        <v>30</v>
      </c>
      <c r="M15" s="5">
        <f t="shared" si="7"/>
        <v>11904.400203709365</v>
      </c>
      <c r="N15" s="5"/>
      <c r="O15" s="1">
        <f t="shared" si="8"/>
        <v>7.4641447516353487</v>
      </c>
      <c r="P15" s="5">
        <f t="shared" si="9"/>
        <v>12235.057964330301</v>
      </c>
      <c r="Q15" s="5">
        <f>M15-P15</f>
        <v>-330.65776062093573</v>
      </c>
      <c r="R15" s="1"/>
      <c r="S15" s="1">
        <f t="shared" si="10"/>
        <v>6.5266680362252076</v>
      </c>
      <c r="T15" s="5">
        <f t="shared" si="11"/>
        <v>12228.233774376959</v>
      </c>
      <c r="U15" s="5">
        <f>M15-T15</f>
        <v>-323.83357066759345</v>
      </c>
      <c r="W15" s="1">
        <f t="shared" si="12"/>
        <v>6.7591810630489304</v>
      </c>
      <c r="X15" s="5">
        <f t="shared" si="13"/>
        <v>12220.832363169484</v>
      </c>
      <c r="Y15" s="5">
        <f>M15-X15</f>
        <v>-316.43215946011878</v>
      </c>
      <c r="AA15">
        <f>J15</f>
        <v>12</v>
      </c>
      <c r="AB15" s="5">
        <f>M15</f>
        <v>11904.400203709365</v>
      </c>
      <c r="AC15" s="5">
        <f t="shared" si="1"/>
        <v>12220.832363169484</v>
      </c>
      <c r="AD15" s="5">
        <f t="shared" si="2"/>
        <v>12228.233774376959</v>
      </c>
      <c r="AE15" s="5">
        <f t="shared" si="3"/>
        <v>12235.057964330301</v>
      </c>
    </row>
    <row r="16" spans="1:31" ht="16.5" thickBot="1" x14ac:dyDescent="0.3">
      <c r="A16" s="10">
        <f>B15+1</f>
        <v>100001</v>
      </c>
      <c r="B16" s="11"/>
      <c r="C16" s="12">
        <v>5.0000000000000001E-3</v>
      </c>
      <c r="D16" s="13"/>
      <c r="J16">
        <v>13</v>
      </c>
      <c r="K16" s="4">
        <f t="shared" si="6"/>
        <v>13322.577529597285</v>
      </c>
      <c r="L16" s="5">
        <f t="shared" si="0"/>
        <v>30</v>
      </c>
      <c r="M16" s="5">
        <f t="shared" si="7"/>
        <v>12922.900203709365</v>
      </c>
      <c r="N16" s="5"/>
      <c r="O16" s="1">
        <f t="shared" si="8"/>
        <v>8.1567053095535336</v>
      </c>
      <c r="P16" s="5">
        <f t="shared" si="9"/>
        <v>13277.44096022546</v>
      </c>
      <c r="Q16" s="5">
        <f>M16-P16</f>
        <v>-354.54075651609492</v>
      </c>
      <c r="R16" s="1"/>
      <c r="S16" s="1">
        <f t="shared" si="10"/>
        <v>7.133136368386559</v>
      </c>
      <c r="T16" s="5">
        <f t="shared" si="11"/>
        <v>13271.526444392934</v>
      </c>
      <c r="U16" s="5">
        <f>M16-T16</f>
        <v>-348.62624068356854</v>
      </c>
      <c r="W16" s="1">
        <f t="shared" si="12"/>
        <v>7.1920134846539518</v>
      </c>
      <c r="X16" s="5">
        <f t="shared" si="13"/>
        <v>13263.429533471599</v>
      </c>
      <c r="Y16" s="5">
        <f>M16-X16</f>
        <v>-340.52932976223383</v>
      </c>
      <c r="AA16">
        <f>J16</f>
        <v>13</v>
      </c>
      <c r="AB16" s="5">
        <f>M16</f>
        <v>12922.900203709365</v>
      </c>
      <c r="AC16" s="5">
        <f t="shared" si="1"/>
        <v>13263.429533471599</v>
      </c>
      <c r="AD16" s="5">
        <f t="shared" si="2"/>
        <v>13271.526444392934</v>
      </c>
      <c r="AE16" s="5">
        <f t="shared" si="3"/>
        <v>13277.44096022546</v>
      </c>
    </row>
    <row r="17" spans="1:31" ht="16.5" thickBot="1" x14ac:dyDescent="0.3">
      <c r="J17">
        <v>14</v>
      </c>
      <c r="K17" s="4">
        <f t="shared" si="6"/>
        <v>14376.855359570116</v>
      </c>
      <c r="L17" s="5">
        <f t="shared" si="0"/>
        <v>30</v>
      </c>
      <c r="M17" s="5">
        <f t="shared" si="7"/>
        <v>13945.549698783012</v>
      </c>
      <c r="N17" s="5"/>
      <c r="O17" s="1">
        <f t="shared" si="8"/>
        <v>8.8516273068169742</v>
      </c>
      <c r="P17" s="5">
        <f t="shared" si="9"/>
        <v>14323.378192917948</v>
      </c>
      <c r="Q17" s="5">
        <f>M17-P17</f>
        <v>-377.82849413493568</v>
      </c>
      <c r="R17" s="1"/>
      <c r="S17" s="1">
        <f t="shared" si="10"/>
        <v>7.7417237592292123</v>
      </c>
      <c r="T17" s="5">
        <f t="shared" si="11"/>
        <v>14318.463149556967</v>
      </c>
      <c r="U17" s="5">
        <f>M17-T17</f>
        <v>-372.91345077395454</v>
      </c>
      <c r="W17" s="1">
        <f t="shared" si="12"/>
        <v>7.6264289722798333</v>
      </c>
      <c r="X17" s="5">
        <f t="shared" si="13"/>
        <v>14309.839958214379</v>
      </c>
      <c r="Y17" s="5">
        <f>M17-X17</f>
        <v>-364.2902594313673</v>
      </c>
      <c r="AA17">
        <f>J17</f>
        <v>14</v>
      </c>
      <c r="AB17" s="5">
        <f>M17</f>
        <v>13945.549698783012</v>
      </c>
      <c r="AC17" s="5">
        <f t="shared" si="1"/>
        <v>14309.839958214379</v>
      </c>
      <c r="AD17" s="5">
        <f t="shared" si="2"/>
        <v>14318.463149556967</v>
      </c>
      <c r="AE17" s="5">
        <f t="shared" si="3"/>
        <v>14323.378192917948</v>
      </c>
    </row>
    <row r="18" spans="1:31" ht="16.5" thickBot="1" x14ac:dyDescent="0.3">
      <c r="A18" s="24" t="s">
        <v>8</v>
      </c>
      <c r="B18" s="25"/>
      <c r="C18" s="25"/>
      <c r="D18" s="26"/>
      <c r="J18">
        <v>15</v>
      </c>
      <c r="K18" s="4">
        <f t="shared" si="6"/>
        <v>15435.428447924613</v>
      </c>
      <c r="L18" s="5">
        <f t="shared" si="0"/>
        <v>30</v>
      </c>
      <c r="M18" s="5">
        <f t="shared" si="7"/>
        <v>14972.365594486873</v>
      </c>
      <c r="N18" s="5"/>
      <c r="O18" s="1">
        <f t="shared" si="8"/>
        <v>9.5489187952786327</v>
      </c>
      <c r="P18" s="5">
        <f t="shared" si="9"/>
        <v>15372.881781369089</v>
      </c>
      <c r="Q18" s="5">
        <f>M18-P18</f>
        <v>-400.51618688221606</v>
      </c>
      <c r="R18" s="1"/>
      <c r="S18" s="1">
        <f t="shared" si="10"/>
        <v>8.352436837241564</v>
      </c>
      <c r="T18" s="5">
        <f t="shared" si="11"/>
        <v>15369.05661706064</v>
      </c>
      <c r="U18" s="5">
        <f>M18-T18</f>
        <v>-396.69102257376653</v>
      </c>
      <c r="W18" s="1">
        <f t="shared" si="12"/>
        <v>8.0624333159226591</v>
      </c>
      <c r="X18" s="5">
        <f t="shared" si="13"/>
        <v>15360.077584212419</v>
      </c>
      <c r="Y18" s="5">
        <f>M18-X18</f>
        <v>-387.71198972554521</v>
      </c>
      <c r="AA18">
        <f>J18</f>
        <v>15</v>
      </c>
      <c r="AB18" s="5">
        <f>M18</f>
        <v>14972.365594486873</v>
      </c>
      <c r="AC18" s="5">
        <f t="shared" si="1"/>
        <v>15360.077584212419</v>
      </c>
      <c r="AD18" s="5">
        <f t="shared" si="2"/>
        <v>15369.05661706064</v>
      </c>
      <c r="AE18" s="5">
        <f t="shared" si="3"/>
        <v>15372.881781369089</v>
      </c>
    </row>
    <row r="19" spans="1:31" ht="16.5" thickBot="1" x14ac:dyDescent="0.3">
      <c r="A19" s="21" t="s">
        <v>20</v>
      </c>
      <c r="B19" s="28"/>
      <c r="C19" s="28" t="s">
        <v>21</v>
      </c>
      <c r="D19" s="29" t="s">
        <v>23</v>
      </c>
      <c r="J19">
        <v>16</v>
      </c>
      <c r="K19" s="4">
        <f t="shared" si="6"/>
        <v>16498.314294075106</v>
      </c>
      <c r="L19" s="5">
        <f t="shared" si="0"/>
        <v>30</v>
      </c>
      <c r="M19" s="5">
        <f t="shared" si="7"/>
        <v>16003.36486525285</v>
      </c>
      <c r="N19" s="5"/>
      <c r="O19" s="1">
        <f t="shared" si="8"/>
        <v>10.248587854246059</v>
      </c>
      <c r="P19" s="5">
        <f t="shared" si="9"/>
        <v>16425.963885862504</v>
      </c>
      <c r="Q19" s="5">
        <f>M19-P19</f>
        <v>-422.59902060965396</v>
      </c>
      <c r="R19" s="1"/>
      <c r="S19" s="1">
        <f t="shared" si="10"/>
        <v>8.9652830266187067</v>
      </c>
      <c r="T19" s="5">
        <f t="shared" si="11"/>
        <v>16423.319619319202</v>
      </c>
      <c r="U19" s="5">
        <f>M19-T19</f>
        <v>-419.9547540663516</v>
      </c>
      <c r="W19" s="1">
        <f t="shared" si="12"/>
        <v>8.5000323267551749</v>
      </c>
      <c r="X19" s="5">
        <f t="shared" si="13"/>
        <v>16414.156409290186</v>
      </c>
      <c r="Y19" s="5">
        <f>M19-X19</f>
        <v>-410.79154403733628</v>
      </c>
      <c r="AA19">
        <f>J19</f>
        <v>16</v>
      </c>
      <c r="AB19" s="5">
        <f>M19</f>
        <v>16003.36486525285</v>
      </c>
      <c r="AC19" s="5">
        <f t="shared" si="1"/>
        <v>16414.156409290186</v>
      </c>
      <c r="AD19" s="5">
        <f t="shared" si="2"/>
        <v>16423.319619319202</v>
      </c>
      <c r="AE19" s="5">
        <f t="shared" si="3"/>
        <v>16425.963885862504</v>
      </c>
    </row>
    <row r="20" spans="1:31" ht="16.5" thickBot="1" x14ac:dyDescent="0.3">
      <c r="A20" s="27" t="s">
        <v>24</v>
      </c>
      <c r="B20" s="18" t="s">
        <v>24</v>
      </c>
      <c r="C20" s="19">
        <v>5.0000000000000001E-3</v>
      </c>
      <c r="D20" s="20">
        <f>18*G7</f>
        <v>25.2</v>
      </c>
      <c r="J20">
        <v>17</v>
      </c>
      <c r="K20" s="4">
        <f t="shared" si="6"/>
        <v>17565.530468730703</v>
      </c>
      <c r="L20" s="5">
        <f t="shared" si="0"/>
        <v>30</v>
      </c>
      <c r="M20" s="5">
        <f t="shared" si="7"/>
        <v>17038.564554668781</v>
      </c>
      <c r="N20" s="5"/>
      <c r="O20" s="1">
        <f t="shared" si="8"/>
        <v>10.950642590575002</v>
      </c>
      <c r="P20" s="5">
        <f t="shared" si="9"/>
        <v>17482.636708144997</v>
      </c>
      <c r="Q20" s="5">
        <f>M20-P20</f>
        <v>-444.07215347621604</v>
      </c>
      <c r="R20" s="1"/>
      <c r="S20" s="1">
        <f t="shared" si="10"/>
        <v>9.5802697779362003</v>
      </c>
      <c r="T20" s="5">
        <f t="shared" si="11"/>
        <v>17481.264973360107</v>
      </c>
      <c r="U20" s="5">
        <f>M20-T20</f>
        <v>-442.70041869132547</v>
      </c>
      <c r="W20" s="1">
        <f t="shared" si="12"/>
        <v>8.939231837204245</v>
      </c>
      <c r="X20" s="5">
        <f t="shared" si="13"/>
        <v>17472.090482468593</v>
      </c>
      <c r="Y20" s="5">
        <f>M20-X20</f>
        <v>-433.52592779981205</v>
      </c>
      <c r="AA20">
        <f>J20</f>
        <v>17</v>
      </c>
      <c r="AB20" s="5">
        <f>M20</f>
        <v>17038.564554668781</v>
      </c>
      <c r="AC20" s="5">
        <f t="shared" si="1"/>
        <v>17472.090482468593</v>
      </c>
      <c r="AD20" s="5">
        <f t="shared" si="2"/>
        <v>17481.264973360107</v>
      </c>
      <c r="AE20" s="5">
        <f t="shared" si="3"/>
        <v>17482.636708144997</v>
      </c>
    </row>
    <row r="21" spans="1:31" x14ac:dyDescent="0.25">
      <c r="J21">
        <v>18</v>
      </c>
      <c r="K21" s="4">
        <f t="shared" si="6"/>
        <v>18637.09461418576</v>
      </c>
      <c r="L21" s="5">
        <f t="shared" si="0"/>
        <v>30</v>
      </c>
      <c r="M21" s="5">
        <f t="shared" si="7"/>
        <v>18077.981775760185</v>
      </c>
      <c r="N21" s="5"/>
      <c r="O21" s="1">
        <f t="shared" si="8"/>
        <v>11.655091138763332</v>
      </c>
      <c r="P21" s="5">
        <f t="shared" si="9"/>
        <v>18542.91249156796</v>
      </c>
      <c r="Q21" s="5">
        <f>M21-P21</f>
        <v>-464.93071580777541</v>
      </c>
      <c r="R21" s="1"/>
      <c r="S21" s="1">
        <f t="shared" si="10"/>
        <v>10.197404567793395</v>
      </c>
      <c r="T21" s="5">
        <f t="shared" si="11"/>
        <v>18542.905540978394</v>
      </c>
      <c r="U21" s="5">
        <f>M21-T21</f>
        <v>-464.92376521820916</v>
      </c>
      <c r="W21" s="1">
        <f t="shared" si="12"/>
        <v>9.3800377010285807</v>
      </c>
      <c r="X21" s="5">
        <f t="shared" si="13"/>
        <v>18533.893904152243</v>
      </c>
      <c r="Y21" s="5">
        <f>M21-X21</f>
        <v>-455.91212839205764</v>
      </c>
      <c r="AA21">
        <f>J21</f>
        <v>18</v>
      </c>
      <c r="AB21" s="5">
        <f>M21</f>
        <v>18077.981775760185</v>
      </c>
      <c r="AC21" s="5">
        <f t="shared" si="1"/>
        <v>18533.893904152243</v>
      </c>
      <c r="AD21" s="5">
        <f t="shared" si="2"/>
        <v>18542.905540978394</v>
      </c>
      <c r="AE21" s="5">
        <f t="shared" si="3"/>
        <v>18542.91249156796</v>
      </c>
    </row>
    <row r="22" spans="1:31" x14ac:dyDescent="0.25">
      <c r="J22">
        <v>19</v>
      </c>
      <c r="K22" s="4">
        <f t="shared" si="6"/>
        <v>19713.024444611518</v>
      </c>
      <c r="L22" s="5">
        <f t="shared" si="0"/>
        <v>30</v>
      </c>
      <c r="M22" s="5">
        <f t="shared" si="7"/>
        <v>19121.633711273171</v>
      </c>
      <c r="N22" s="5"/>
      <c r="O22" s="1">
        <f t="shared" si="8"/>
        <v>12.361941661045307</v>
      </c>
      <c r="P22" s="5">
        <f t="shared" si="9"/>
        <v>19606.803521229205</v>
      </c>
      <c r="Q22" s="5">
        <f>M22-P22</f>
        <v>-485.16980995603444</v>
      </c>
      <c r="R22" s="1"/>
      <c r="S22" s="1">
        <f t="shared" si="10"/>
        <v>10.816694898904062</v>
      </c>
      <c r="T22" s="5">
        <f t="shared" si="11"/>
        <v>19608.254228893045</v>
      </c>
      <c r="U22" s="5">
        <f>M22-T22</f>
        <v>-486.62051761987459</v>
      </c>
      <c r="W22" s="1">
        <f t="shared" si="12"/>
        <v>9.8224557933967684</v>
      </c>
      <c r="X22" s="5">
        <f t="shared" si="13"/>
        <v>19599.580826317368</v>
      </c>
      <c r="Y22" s="5">
        <f>M22-X22</f>
        <v>-477.94711504419683</v>
      </c>
      <c r="AA22">
        <f>J22</f>
        <v>19</v>
      </c>
      <c r="AB22" s="5">
        <f>M22</f>
        <v>19121.633711273171</v>
      </c>
      <c r="AC22" s="5">
        <f t="shared" si="1"/>
        <v>19599.580826317368</v>
      </c>
      <c r="AD22" s="5">
        <f t="shared" si="2"/>
        <v>19608.254228893045</v>
      </c>
      <c r="AE22" s="5">
        <f t="shared" si="3"/>
        <v>19606.803521229205</v>
      </c>
    </row>
    <row r="23" spans="1:31" x14ac:dyDescent="0.25">
      <c r="J23">
        <v>20</v>
      </c>
      <c r="K23" s="4">
        <f t="shared" si="6"/>
        <v>20793.337746348952</v>
      </c>
      <c r="L23" s="5">
        <f t="shared" si="0"/>
        <v>30</v>
      </c>
      <c r="M23" s="5">
        <f t="shared" si="7"/>
        <v>20169.537613958481</v>
      </c>
      <c r="N23" s="5"/>
      <c r="O23" s="1">
        <f t="shared" si="8"/>
        <v>13.071202347486137</v>
      </c>
      <c r="P23" s="5">
        <f t="shared" si="9"/>
        <v>20674.322124115319</v>
      </c>
      <c r="Q23" s="5">
        <f>M23-P23</f>
        <v>-504.78451015683822</v>
      </c>
      <c r="R23" s="1"/>
      <c r="S23" s="1">
        <f t="shared" si="10"/>
        <v>11.438148300187612</v>
      </c>
      <c r="T23" s="5">
        <f t="shared" si="11"/>
        <v>20677.323988903896</v>
      </c>
      <c r="U23" s="5">
        <f>M23-T23</f>
        <v>-507.78637494541545</v>
      </c>
      <c r="W23" s="1">
        <f t="shared" si="12"/>
        <v>10.266492010965569</v>
      </c>
      <c r="X23" s="5">
        <f t="shared" si="13"/>
        <v>20669.165452700439</v>
      </c>
      <c r="Y23" s="5">
        <f>M23-X23</f>
        <v>-499.62783874195884</v>
      </c>
      <c r="AA23">
        <f>J23</f>
        <v>20</v>
      </c>
      <c r="AB23" s="5">
        <f>M23</f>
        <v>20169.537613958481</v>
      </c>
      <c r="AC23" s="5">
        <f t="shared" si="1"/>
        <v>20669.165452700439</v>
      </c>
      <c r="AD23" s="5">
        <f t="shared" si="2"/>
        <v>20677.323988903896</v>
      </c>
      <c r="AE23" s="5">
        <f t="shared" si="3"/>
        <v>20674.322124115319</v>
      </c>
    </row>
    <row r="24" spans="1:31" x14ac:dyDescent="0.25">
      <c r="J24">
        <v>21</v>
      </c>
      <c r="K24" s="4">
        <f t="shared" si="6"/>
        <v>21878.052378202785</v>
      </c>
      <c r="L24" s="5">
        <f t="shared" si="0"/>
        <v>30</v>
      </c>
      <c r="M24" s="5">
        <f t="shared" si="7"/>
        <v>21221.710806856699</v>
      </c>
      <c r="N24" s="5"/>
      <c r="O24" s="1">
        <f t="shared" si="8"/>
        <v>13.782881416076881</v>
      </c>
      <c r="P24" s="5">
        <f t="shared" si="9"/>
        <v>21745.480669244498</v>
      </c>
      <c r="Q24" s="5">
        <f>M24-P24</f>
        <v>-523.76986238779864</v>
      </c>
      <c r="R24" s="1"/>
      <c r="S24" s="1">
        <f t="shared" si="10"/>
        <v>12.061772326860606</v>
      </c>
      <c r="T24" s="5">
        <f t="shared" si="11"/>
        <v>21750.127818049103</v>
      </c>
      <c r="U24" s="5">
        <f>M24-T24</f>
        <v>-528.41701119240315</v>
      </c>
      <c r="W24" s="1">
        <f t="shared" si="12"/>
        <v>10.712152271958516</v>
      </c>
      <c r="X24" s="5">
        <f t="shared" si="13"/>
        <v>21742.662038987492</v>
      </c>
      <c r="Y24" s="5">
        <f>M24-X24</f>
        <v>-520.95123213079205</v>
      </c>
      <c r="AA24">
        <f>J24</f>
        <v>21</v>
      </c>
      <c r="AB24" s="5">
        <f>M24</f>
        <v>21221.710806856699</v>
      </c>
      <c r="AC24" s="5">
        <f t="shared" si="1"/>
        <v>21742.662038987492</v>
      </c>
      <c r="AD24" s="5">
        <f t="shared" si="2"/>
        <v>21750.127818049103</v>
      </c>
      <c r="AE24" s="5">
        <f t="shared" si="3"/>
        <v>21745.480669244498</v>
      </c>
    </row>
    <row r="25" spans="1:31" x14ac:dyDescent="0.25">
      <c r="J25">
        <v>22</v>
      </c>
      <c r="K25" s="4">
        <f t="shared" si="6"/>
        <v>22967.186271736726</v>
      </c>
      <c r="L25" s="5">
        <f t="shared" si="0"/>
        <v>30</v>
      </c>
      <c r="M25" s="5">
        <f t="shared" si="7"/>
        <v>22278.170683584623</v>
      </c>
      <c r="N25" s="5"/>
      <c r="O25" s="1">
        <f t="shared" si="8"/>
        <v>14.496987112829665</v>
      </c>
      <c r="P25" s="5">
        <f t="shared" si="9"/>
        <v>22820.291567809854</v>
      </c>
      <c r="Q25" s="5">
        <f>M25-P25</f>
        <v>-542.12088422523084</v>
      </c>
      <c r="R25" s="1"/>
      <c r="S25" s="1">
        <f t="shared" si="10"/>
        <v>12.687574560528644</v>
      </c>
      <c r="T25" s="5">
        <f t="shared" si="11"/>
        <v>22826.678758763144</v>
      </c>
      <c r="U25" s="5">
        <f>M25-T25</f>
        <v>-548.50807517852081</v>
      </c>
      <c r="W25" s="1">
        <f t="shared" si="12"/>
        <v>11.159442516244788</v>
      </c>
      <c r="X25" s="5">
        <f t="shared" si="13"/>
        <v>22820.084893004114</v>
      </c>
      <c r="Y25" s="5">
        <f>M25-X25</f>
        <v>-541.91420941949036</v>
      </c>
      <c r="AA25">
        <f>J25</f>
        <v>22</v>
      </c>
      <c r="AB25" s="5">
        <f>M25</f>
        <v>22278.170683584623</v>
      </c>
      <c r="AC25" s="5">
        <f t="shared" si="1"/>
        <v>22820.084893004114</v>
      </c>
      <c r="AD25" s="5">
        <f t="shared" si="2"/>
        <v>22826.678758763144</v>
      </c>
      <c r="AE25" s="5">
        <f t="shared" si="3"/>
        <v>22820.291567809854</v>
      </c>
    </row>
    <row r="26" spans="1:31" x14ac:dyDescent="0.25">
      <c r="J26">
        <v>23</v>
      </c>
      <c r="K26" s="4">
        <f t="shared" si="6"/>
        <v>24060.757431569891</v>
      </c>
      <c r="L26" s="5">
        <f t="shared" si="0"/>
        <v>30</v>
      </c>
      <c r="M26" s="5">
        <f t="shared" si="7"/>
        <v>23338.934708622794</v>
      </c>
      <c r="N26" s="5"/>
      <c r="O26" s="1">
        <f t="shared" si="8"/>
        <v>15.213527711873235</v>
      </c>
      <c r="P26" s="5">
        <f t="shared" si="9"/>
        <v>23898.767273323228</v>
      </c>
      <c r="Q26" s="5">
        <f>M26-P26</f>
        <v>-559.83256470043489</v>
      </c>
      <c r="R26" s="1"/>
      <c r="S26" s="1">
        <f t="shared" si="10"/>
        <v>13.315562609278501</v>
      </c>
      <c r="T26" s="5">
        <f t="shared" si="11"/>
        <v>23906.989899035394</v>
      </c>
      <c r="U26" s="5">
        <f>M26-T26</f>
        <v>-568.0551904126005</v>
      </c>
      <c r="W26" s="1">
        <f t="shared" si="12"/>
        <v>11.60836870541838</v>
      </c>
      <c r="X26" s="5">
        <f t="shared" si="13"/>
        <v>23901.448374906158</v>
      </c>
      <c r="Y26" s="5">
        <f>M26-X26</f>
        <v>-562.51366628336473</v>
      </c>
      <c r="AA26">
        <f>J26</f>
        <v>23</v>
      </c>
      <c r="AB26" s="5">
        <f>M26</f>
        <v>23338.934708622794</v>
      </c>
      <c r="AC26" s="5">
        <f t="shared" si="1"/>
        <v>23901.448374906158</v>
      </c>
      <c r="AD26" s="5">
        <f t="shared" si="2"/>
        <v>23906.989899035394</v>
      </c>
      <c r="AE26" s="5">
        <f t="shared" si="3"/>
        <v>23898.767273323228</v>
      </c>
    </row>
    <row r="27" spans="1:31" x14ac:dyDescent="0.25">
      <c r="J27">
        <v>24</v>
      </c>
      <c r="K27" s="4">
        <f t="shared" si="6"/>
        <v>25158.783935674444</v>
      </c>
      <c r="L27" s="5">
        <f t="shared" si="0"/>
        <v>30</v>
      </c>
      <c r="M27" s="5">
        <f t="shared" si="7"/>
        <v>24404.02041760421</v>
      </c>
      <c r="N27" s="5"/>
      <c r="O27" s="1">
        <f t="shared" si="8"/>
        <v>15.93251151554882</v>
      </c>
      <c r="P27" s="5">
        <f t="shared" si="9"/>
        <v>24980.920281759478</v>
      </c>
      <c r="Q27" s="5">
        <f>M27-P27</f>
        <v>-576.89986415526801</v>
      </c>
      <c r="R27" s="1"/>
      <c r="S27" s="1">
        <f t="shared" si="10"/>
        <v>13.945744107770645</v>
      </c>
      <c r="T27" s="5">
        <f t="shared" si="11"/>
        <v>24991.074372569219</v>
      </c>
      <c r="U27" s="5">
        <f>M27-T27</f>
        <v>-587.05395496500932</v>
      </c>
      <c r="W27" s="1">
        <f t="shared" si="12"/>
        <v>12.058936822877564</v>
      </c>
      <c r="X27" s="5">
        <f t="shared" si="13"/>
        <v>24986.766897371126</v>
      </c>
      <c r="Y27" s="5">
        <f>M27-X27</f>
        <v>-582.74647976691631</v>
      </c>
      <c r="AA27">
        <f>J27</f>
        <v>24</v>
      </c>
      <c r="AB27" s="5">
        <f>M27</f>
        <v>24404.02041760421</v>
      </c>
      <c r="AC27" s="5">
        <f t="shared" si="1"/>
        <v>24986.766897371126</v>
      </c>
      <c r="AD27" s="5">
        <f t="shared" si="2"/>
        <v>24991.074372569219</v>
      </c>
      <c r="AE27" s="5">
        <f t="shared" si="3"/>
        <v>24980.920281759478</v>
      </c>
    </row>
    <row r="28" spans="1:31" x14ac:dyDescent="0.25">
      <c r="J28">
        <v>25</v>
      </c>
      <c r="K28" s="4">
        <f t="shared" si="6"/>
        <v>26261.283935674444</v>
      </c>
      <c r="L28" s="5">
        <f t="shared" si="0"/>
        <v>30</v>
      </c>
      <c r="M28" s="5">
        <f t="shared" si="7"/>
        <v>25473.445417604213</v>
      </c>
      <c r="N28" s="5"/>
      <c r="O28" s="1">
        <f t="shared" si="8"/>
        <v>16.653946854506319</v>
      </c>
      <c r="P28" s="5">
        <f t="shared" si="9"/>
        <v>26066.763131701271</v>
      </c>
      <c r="Q28" s="5">
        <f>M28-P28</f>
        <v>-593.31771409705834</v>
      </c>
      <c r="R28" s="1"/>
      <c r="S28" s="1">
        <f t="shared" si="10"/>
        <v>14.578126717332045</v>
      </c>
      <c r="T28" s="5">
        <f t="shared" si="11"/>
        <v>26078.945358941655</v>
      </c>
      <c r="U28" s="5">
        <f>M28-T28</f>
        <v>-605.49994133744258</v>
      </c>
      <c r="W28" s="1">
        <f t="shared" si="12"/>
        <v>12.511152873904635</v>
      </c>
      <c r="X28" s="5">
        <f t="shared" si="13"/>
        <v>26076.054925790279</v>
      </c>
      <c r="Y28" s="5">
        <f>M28-X28</f>
        <v>-602.6095081860658</v>
      </c>
      <c r="AA28">
        <f>J28</f>
        <v>25</v>
      </c>
      <c r="AB28" s="5">
        <f>M28</f>
        <v>25473.445417604213</v>
      </c>
      <c r="AC28" s="5">
        <f t="shared" si="1"/>
        <v>26076.054925790279</v>
      </c>
      <c r="AD28" s="5">
        <f t="shared" si="2"/>
        <v>26078.945358941655</v>
      </c>
      <c r="AE28" s="5">
        <f t="shared" si="3"/>
        <v>26066.763131701271</v>
      </c>
    </row>
    <row r="29" spans="1:31" x14ac:dyDescent="0.25">
      <c r="J29">
        <v>26</v>
      </c>
      <c r="K29" s="4">
        <f t="shared" si="6"/>
        <v>27368.275657145918</v>
      </c>
      <c r="L29" s="5">
        <f t="shared" si="0"/>
        <v>30</v>
      </c>
      <c r="M29" s="5">
        <f t="shared" si="7"/>
        <v>26547.227387431543</v>
      </c>
      <c r="N29" s="5"/>
      <c r="O29" s="1">
        <f t="shared" si="8"/>
        <v>17.288945160159077</v>
      </c>
      <c r="P29" s="5">
        <f t="shared" si="9"/>
        <v>27156.308404484356</v>
      </c>
      <c r="Q29" s="5">
        <f>M29-P29</f>
        <v>-609.08101705281297</v>
      </c>
      <c r="R29" s="1"/>
      <c r="S29" s="1">
        <f t="shared" si="10"/>
        <v>15.212718126049298</v>
      </c>
      <c r="T29" s="5">
        <f t="shared" si="11"/>
        <v>27170.616083763653</v>
      </c>
      <c r="U29" s="5">
        <f>M29-T29</f>
        <v>-623.38869633210925</v>
      </c>
      <c r="W29" s="1">
        <f t="shared" si="12"/>
        <v>12.965022885745947</v>
      </c>
      <c r="X29" s="5">
        <f t="shared" si="13"/>
        <v>27169.326978461417</v>
      </c>
      <c r="Y29" s="5">
        <f>M29-X29</f>
        <v>-622.09959102987341</v>
      </c>
      <c r="AA29">
        <f>J29</f>
        <v>26</v>
      </c>
      <c r="AB29" s="5">
        <f>M29</f>
        <v>26547.227387431543</v>
      </c>
      <c r="AC29" s="5">
        <f t="shared" si="1"/>
        <v>27169.326978461417</v>
      </c>
      <c r="AD29" s="5">
        <f t="shared" si="2"/>
        <v>27170.616083763653</v>
      </c>
      <c r="AE29" s="5">
        <f t="shared" si="3"/>
        <v>27156.308404484356</v>
      </c>
    </row>
    <row r="30" spans="1:31" x14ac:dyDescent="0.25">
      <c r="J30">
        <v>27</v>
      </c>
      <c r="K30" s="4">
        <f t="shared" si="6"/>
        <v>28479.777399918141</v>
      </c>
      <c r="L30" s="5">
        <f t="shared" si="0"/>
        <v>30</v>
      </c>
      <c r="M30" s="5">
        <f t="shared" si="7"/>
        <v>27625.3840779206</v>
      </c>
      <c r="N30" s="5"/>
      <c r="O30" s="1">
        <f t="shared" si="8"/>
        <v>17.92451323594921</v>
      </c>
      <c r="P30" s="5">
        <f t="shared" si="9"/>
        <v>28249.657621270999</v>
      </c>
      <c r="Q30" s="5">
        <f>M30-P30</f>
        <v>-624.27354335039854</v>
      </c>
      <c r="R30" s="1"/>
      <c r="S30" s="1">
        <f t="shared" si="10"/>
        <v>15.849526048862131</v>
      </c>
      <c r="T30" s="5">
        <f t="shared" si="11"/>
        <v>28266.099818840845</v>
      </c>
      <c r="U30" s="5">
        <f>M30-T30</f>
        <v>-640.71574092024457</v>
      </c>
      <c r="W30" s="1">
        <f t="shared" si="12"/>
        <v>13.420552907692256</v>
      </c>
      <c r="X30" s="5">
        <f t="shared" si="13"/>
        <v>28266.597626782393</v>
      </c>
      <c r="Y30" s="5">
        <f>M30-X30</f>
        <v>-641.21354886179324</v>
      </c>
      <c r="AA30">
        <f>J30</f>
        <v>27</v>
      </c>
      <c r="AB30" s="5">
        <f>M30</f>
        <v>27625.3840779206</v>
      </c>
      <c r="AC30" s="5">
        <f t="shared" si="1"/>
        <v>28266.597626782393</v>
      </c>
      <c r="AD30" s="5">
        <f t="shared" si="2"/>
        <v>28266.099818840845</v>
      </c>
      <c r="AE30" s="5">
        <f t="shared" si="3"/>
        <v>28249.657621270999</v>
      </c>
    </row>
    <row r="31" spans="1:31" x14ac:dyDescent="0.25">
      <c r="J31">
        <v>28</v>
      </c>
      <c r="K31" s="4">
        <f t="shared" si="6"/>
        <v>29595.807538376157</v>
      </c>
      <c r="L31" s="5">
        <f t="shared" si="0"/>
        <v>30</v>
      </c>
      <c r="M31" s="5">
        <f t="shared" si="7"/>
        <v>28707.933312224875</v>
      </c>
      <c r="N31" s="5"/>
      <c r="O31" s="1">
        <f t="shared" si="8"/>
        <v>18.562300279074751</v>
      </c>
      <c r="P31" s="5">
        <f t="shared" si="9"/>
        <v>29346.825710029792</v>
      </c>
      <c r="Q31" s="5">
        <f>M31-P31</f>
        <v>-638.89239780491698</v>
      </c>
      <c r="R31" s="1"/>
      <c r="S31" s="1">
        <f t="shared" si="10"/>
        <v>16.488558227657162</v>
      </c>
      <c r="T31" s="5">
        <f t="shared" si="11"/>
        <v>29365.409882334898</v>
      </c>
      <c r="U31" s="5">
        <f>M31-T31</f>
        <v>-657.47657011002229</v>
      </c>
      <c r="W31" s="1">
        <f t="shared" si="12"/>
        <v>13.877749011159331</v>
      </c>
      <c r="X31" s="5">
        <f t="shared" si="13"/>
        <v>29367.881495445326</v>
      </c>
      <c r="Y31" s="5">
        <f>M31-X31</f>
        <v>-659.94818322045103</v>
      </c>
      <c r="AA31">
        <f>J31</f>
        <v>28</v>
      </c>
      <c r="AB31" s="5">
        <f>M31</f>
        <v>28707.933312224875</v>
      </c>
      <c r="AC31" s="5">
        <f t="shared" si="1"/>
        <v>29367.881495445326</v>
      </c>
      <c r="AD31" s="5">
        <f t="shared" si="2"/>
        <v>29365.409882334898</v>
      </c>
      <c r="AE31" s="5">
        <f t="shared" si="3"/>
        <v>29346.825710029792</v>
      </c>
    </row>
    <row r="32" spans="1:31" x14ac:dyDescent="0.25">
      <c r="J32">
        <v>29</v>
      </c>
      <c r="K32" s="4">
        <f t="shared" si="6"/>
        <v>30716.384521764536</v>
      </c>
      <c r="L32" s="5">
        <f t="shared" si="0"/>
        <v>30</v>
      </c>
      <c r="M32" s="5">
        <f t="shared" si="7"/>
        <v>29794.892986111601</v>
      </c>
      <c r="N32" s="5"/>
      <c r="O32" s="1">
        <f t="shared" si="8"/>
        <v>19.20231499751738</v>
      </c>
      <c r="P32" s="5">
        <f t="shared" si="9"/>
        <v>30447.826010350534</v>
      </c>
      <c r="Q32" s="5">
        <f>M32-P32</f>
        <v>-652.93302423893329</v>
      </c>
      <c r="R32" s="1"/>
      <c r="S32" s="1">
        <f t="shared" si="10"/>
        <v>17.129822431362026</v>
      </c>
      <c r="T32" s="5">
        <f t="shared" si="11"/>
        <v>30468.559638925442</v>
      </c>
      <c r="U32" s="5">
        <f>M32-T32</f>
        <v>-673.66665281384121</v>
      </c>
      <c r="W32" s="1">
        <f t="shared" si="12"/>
        <v>14.336617289768887</v>
      </c>
      <c r="X32" s="5">
        <f t="shared" si="13"/>
        <v>30473.193262631517</v>
      </c>
      <c r="Y32" s="5">
        <f>M32-X32</f>
        <v>-678.30027651991622</v>
      </c>
      <c r="AA32">
        <f>J32</f>
        <v>29</v>
      </c>
      <c r="AB32" s="5">
        <f>M32</f>
        <v>29794.892986111601</v>
      </c>
      <c r="AC32" s="5">
        <f t="shared" si="1"/>
        <v>30473.193262631517</v>
      </c>
      <c r="AD32" s="5">
        <f t="shared" si="2"/>
        <v>30468.559638925442</v>
      </c>
      <c r="AE32" s="5">
        <f t="shared" si="3"/>
        <v>30447.826010350534</v>
      </c>
    </row>
    <row r="33" spans="10:33" x14ac:dyDescent="0.25">
      <c r="J33">
        <v>30</v>
      </c>
      <c r="K33" s="4">
        <f t="shared" si="6"/>
        <v>31841.526874492345</v>
      </c>
      <c r="L33" s="5">
        <f t="shared" si="0"/>
        <v>30</v>
      </c>
      <c r="M33" s="5">
        <f t="shared" si="7"/>
        <v>30886.281068257576</v>
      </c>
      <c r="N33" s="5"/>
      <c r="O33" s="1">
        <f t="shared" si="8"/>
        <v>19.844565172704478</v>
      </c>
      <c r="P33" s="5">
        <f t="shared" si="9"/>
        <v>31552.671907462172</v>
      </c>
      <c r="Q33" s="5">
        <f>M33-P33</f>
        <v>-666.39083920459598</v>
      </c>
      <c r="R33" s="1"/>
      <c r="S33" s="1">
        <f t="shared" si="10"/>
        <v>17.773326456039843</v>
      </c>
      <c r="T33" s="5">
        <f t="shared" si="11"/>
        <v>31575.562499972537</v>
      </c>
      <c r="U33" s="5">
        <f>M33-T33</f>
        <v>-689.28143171496049</v>
      </c>
      <c r="W33" s="1">
        <f t="shared" si="12"/>
        <v>14.7971638594298</v>
      </c>
      <c r="X33" s="5">
        <f t="shared" si="13"/>
        <v>31582.547660207088</v>
      </c>
      <c r="Y33" s="5">
        <f>M33-X33</f>
        <v>-696.26659194951208</v>
      </c>
      <c r="AA33">
        <f>J33</f>
        <v>30</v>
      </c>
      <c r="AB33" s="5">
        <f>M33</f>
        <v>30886.281068257576</v>
      </c>
      <c r="AC33" s="5">
        <f t="shared" si="1"/>
        <v>31582.547660207088</v>
      </c>
      <c r="AD33" s="5">
        <f t="shared" si="2"/>
        <v>31575.562499972537</v>
      </c>
      <c r="AE33" s="5">
        <f t="shared" si="3"/>
        <v>31552.671907462172</v>
      </c>
      <c r="AG33" s="5"/>
    </row>
    <row r="34" spans="10:33" x14ac:dyDescent="0.25">
      <c r="J34">
        <v>31</v>
      </c>
      <c r="K34" s="4">
        <f t="shared" si="6"/>
        <v>32971.253196439393</v>
      </c>
      <c r="L34" s="5">
        <f t="shared" si="0"/>
        <v>30</v>
      </c>
      <c r="M34" s="5">
        <f t="shared" si="7"/>
        <v>31982.115600546211</v>
      </c>
      <c r="N34" s="5"/>
      <c r="O34" s="1">
        <f t="shared" si="8"/>
        <v>20.489058612686268</v>
      </c>
      <c r="P34" s="5">
        <f t="shared" si="9"/>
        <v>32661.376833345312</v>
      </c>
      <c r="Q34" s="5">
        <f>M34-P34</f>
        <v>-679.26123279910098</v>
      </c>
      <c r="R34" s="1"/>
      <c r="S34" s="1">
        <f t="shared" si="10"/>
        <v>18.419078124983979</v>
      </c>
      <c r="T34" s="5">
        <f t="shared" ref="T34:T97" si="14">T33*(1+$G$8)+$G$5-S33</f>
        <v>32686.431923679709</v>
      </c>
      <c r="U34" s="5">
        <f t="shared" ref="U34:U97" si="15">M34-T34</f>
        <v>-704.31632313349837</v>
      </c>
      <c r="W34" s="1">
        <f t="shared" si="12"/>
        <v>15.259394858419618</v>
      </c>
      <c r="X34" s="5">
        <f t="shared" ref="X34:X60" si="16">X33*(1+$G$8)+$G$5-W34</f>
        <v>32695.959473919327</v>
      </c>
      <c r="Y34" s="5">
        <f t="shared" ref="Y34:Y60" si="17">M34-X34</f>
        <v>-713.84387337311637</v>
      </c>
      <c r="AA34">
        <f t="shared" ref="AA34:AA97" si="18">J34</f>
        <v>31</v>
      </c>
      <c r="AB34" s="5">
        <f t="shared" ref="AB34:AB97" si="19">M34</f>
        <v>31982.115600546211</v>
      </c>
      <c r="AC34" s="5">
        <f t="shared" ref="AC34:AC97" si="20">X34</f>
        <v>32695.959473919327</v>
      </c>
      <c r="AD34" s="5">
        <f t="shared" ref="AD34:AD97" si="21">T34</f>
        <v>32686.431923679709</v>
      </c>
      <c r="AE34" s="5">
        <f t="shared" ref="AE34:AE97" si="22">P34</f>
        <v>32661.376833345312</v>
      </c>
    </row>
    <row r="35" spans="10:33" x14ac:dyDescent="0.25">
      <c r="J35">
        <v>32</v>
      </c>
      <c r="K35" s="4">
        <f t="shared" si="6"/>
        <v>34105.582163263702</v>
      </c>
      <c r="L35" s="5">
        <f t="shared" si="0"/>
        <v>30</v>
      </c>
      <c r="M35" s="5">
        <f t="shared" si="7"/>
        <v>33082.414698365785</v>
      </c>
      <c r="N35" s="5"/>
      <c r="O35" s="1">
        <f t="shared" si="8"/>
        <v>21.135803152784764</v>
      </c>
      <c r="P35" s="5">
        <f t="shared" si="9"/>
        <v>33773.954266896057</v>
      </c>
      <c r="Q35" s="5">
        <f>M35-P35</f>
        <v>-691.53956853027194</v>
      </c>
      <c r="R35" s="1"/>
      <c r="S35" s="1">
        <f t="shared" si="10"/>
        <v>19.067085288813164</v>
      </c>
      <c r="T35" s="5">
        <f t="shared" si="14"/>
        <v>33801.18141525759</v>
      </c>
      <c r="U35" s="5">
        <f t="shared" si="15"/>
        <v>-718.76671689180512</v>
      </c>
      <c r="W35" s="1">
        <f t="shared" si="12"/>
        <v>15.723316447466386</v>
      </c>
      <c r="X35" s="5">
        <f t="shared" si="16"/>
        <v>33813.443543593756</v>
      </c>
      <c r="Y35" s="5">
        <f t="shared" si="17"/>
        <v>-731.02884522797103</v>
      </c>
      <c r="AA35">
        <f t="shared" si="18"/>
        <v>32</v>
      </c>
      <c r="AB35" s="5">
        <f t="shared" si="19"/>
        <v>33082.414698365785</v>
      </c>
      <c r="AC35" s="5">
        <f t="shared" si="20"/>
        <v>33813.443543593756</v>
      </c>
      <c r="AD35" s="5">
        <f t="shared" si="21"/>
        <v>33801.18141525759</v>
      </c>
      <c r="AE35" s="5">
        <f t="shared" si="22"/>
        <v>33773.954266896057</v>
      </c>
    </row>
    <row r="36" spans="10:33" x14ac:dyDescent="0.25">
      <c r="J36">
        <v>33</v>
      </c>
      <c r="K36" s="4">
        <f t="shared" si="6"/>
        <v>35244.532526710231</v>
      </c>
      <c r="L36" s="5">
        <f t="shared" si="0"/>
        <v>30</v>
      </c>
      <c r="M36" s="5">
        <f t="shared" si="7"/>
        <v>34187.196550908913</v>
      </c>
      <c r="N36" s="5"/>
      <c r="O36" s="1">
        <f t="shared" si="8"/>
        <v>21.784806655689366</v>
      </c>
      <c r="P36" s="5">
        <f t="shared" si="9"/>
        <v>34890.417734089882</v>
      </c>
      <c r="Q36" s="5">
        <f>M36-P36</f>
        <v>-703.22118318096909</v>
      </c>
      <c r="R36" s="1"/>
      <c r="S36" s="1">
        <f t="shared" si="10"/>
        <v>19.71735582556693</v>
      </c>
      <c r="T36" s="5">
        <f t="shared" si="14"/>
        <v>34919.824527088087</v>
      </c>
      <c r="U36" s="5">
        <f t="shared" si="15"/>
        <v>-732.62797617917386</v>
      </c>
      <c r="W36" s="1">
        <f t="shared" si="12"/>
        <v>16.18893480983073</v>
      </c>
      <c r="X36" s="5">
        <f t="shared" si="16"/>
        <v>34935.014763331928</v>
      </c>
      <c r="Y36" s="5">
        <f t="shared" si="17"/>
        <v>-747.81821242301521</v>
      </c>
      <c r="AA36">
        <f t="shared" si="18"/>
        <v>33</v>
      </c>
      <c r="AB36" s="5">
        <f t="shared" si="19"/>
        <v>34187.196550908913</v>
      </c>
      <c r="AC36" s="5">
        <f t="shared" si="20"/>
        <v>34935.014763331928</v>
      </c>
      <c r="AD36" s="5">
        <f t="shared" si="21"/>
        <v>34919.824527088087</v>
      </c>
      <c r="AE36" s="5">
        <f t="shared" si="22"/>
        <v>34890.417734089882</v>
      </c>
    </row>
    <row r="37" spans="10:33" x14ac:dyDescent="0.25">
      <c r="J37">
        <v>34</v>
      </c>
      <c r="K37" s="4">
        <f t="shared" si="6"/>
        <v>36388.123114920869</v>
      </c>
      <c r="L37" s="5">
        <f t="shared" si="0"/>
        <v>30</v>
      </c>
      <c r="M37" s="5">
        <f t="shared" si="7"/>
        <v>35296.479421473232</v>
      </c>
      <c r="N37" s="5"/>
      <c r="O37" s="1">
        <f t="shared" si="8"/>
        <v>22.436077011552431</v>
      </c>
      <c r="P37" s="5">
        <f t="shared" si="9"/>
        <v>36010.780808146075</v>
      </c>
      <c r="Q37" s="5">
        <f>M37-P37</f>
        <v>-714.30138667284336</v>
      </c>
      <c r="R37" s="1"/>
      <c r="S37" s="1">
        <f t="shared" si="10"/>
        <v>20.369897640801383</v>
      </c>
      <c r="T37" s="5">
        <f t="shared" si="14"/>
        <v>36042.374858889154</v>
      </c>
      <c r="U37" s="5">
        <f t="shared" si="15"/>
        <v>-745.89543741592206</v>
      </c>
      <c r="W37" s="1">
        <f t="shared" si="12"/>
        <v>16.656256151388302</v>
      </c>
      <c r="X37" s="5">
        <f t="shared" si="16"/>
        <v>36060.688081709937</v>
      </c>
      <c r="Y37" s="5">
        <f t="shared" si="17"/>
        <v>-764.20866023670533</v>
      </c>
      <c r="AA37">
        <f t="shared" si="18"/>
        <v>34</v>
      </c>
      <c r="AB37" s="5">
        <f t="shared" si="19"/>
        <v>35296.479421473232</v>
      </c>
      <c r="AC37" s="5">
        <f t="shared" si="20"/>
        <v>36060.688081709937</v>
      </c>
      <c r="AD37" s="5">
        <f t="shared" si="21"/>
        <v>36042.374858889154</v>
      </c>
      <c r="AE37" s="5">
        <f t="shared" si="22"/>
        <v>36010.780808146075</v>
      </c>
    </row>
    <row r="38" spans="10:33" x14ac:dyDescent="0.25">
      <c r="J38">
        <v>35</v>
      </c>
      <c r="K38" s="4">
        <f t="shared" si="6"/>
        <v>37536.372832745692</v>
      </c>
      <c r="L38" s="5">
        <f t="shared" si="0"/>
        <v>30</v>
      </c>
      <c r="M38" s="5">
        <f t="shared" si="7"/>
        <v>36410.28164776331</v>
      </c>
      <c r="N38" s="5"/>
      <c r="O38" s="1">
        <f t="shared" si="8"/>
        <v>23.089622138085208</v>
      </c>
      <c r="P38" s="5">
        <f t="shared" si="9"/>
        <v>37135.057109692738</v>
      </c>
      <c r="Q38" s="5">
        <f>M38-P38</f>
        <v>-724.77546192942827</v>
      </c>
      <c r="R38" s="1"/>
      <c r="S38" s="1">
        <f t="shared" si="10"/>
        <v>21.024718667685338</v>
      </c>
      <c r="T38" s="5">
        <f t="shared" si="14"/>
        <v>37168.846057880117</v>
      </c>
      <c r="U38" s="5">
        <f t="shared" si="15"/>
        <v>-758.56441011680727</v>
      </c>
      <c r="W38" s="1">
        <f t="shared" si="12"/>
        <v>17.125286700712472</v>
      </c>
      <c r="X38" s="5">
        <f t="shared" si="16"/>
        <v>37190.478501977646</v>
      </c>
      <c r="Y38" s="5">
        <f t="shared" si="17"/>
        <v>-780.19685421433678</v>
      </c>
      <c r="AA38">
        <f t="shared" si="18"/>
        <v>35</v>
      </c>
      <c r="AB38" s="5">
        <f t="shared" si="19"/>
        <v>36410.28164776331</v>
      </c>
      <c r="AC38" s="5">
        <f t="shared" si="20"/>
        <v>37190.478501977646</v>
      </c>
      <c r="AD38" s="5">
        <f t="shared" si="21"/>
        <v>37168.846057880117</v>
      </c>
      <c r="AE38" s="5">
        <f t="shared" si="22"/>
        <v>37135.057109692738</v>
      </c>
    </row>
    <row r="39" spans="10:33" x14ac:dyDescent="0.25">
      <c r="J39">
        <v>36</v>
      </c>
      <c r="K39" s="4">
        <f t="shared" si="6"/>
        <v>38689.300662055473</v>
      </c>
      <c r="L39" s="5">
        <f t="shared" si="0"/>
        <v>30</v>
      </c>
      <c r="M39" s="5">
        <f t="shared" si="7"/>
        <v>37528.621642193801</v>
      </c>
      <c r="N39" s="5"/>
      <c r="O39" s="1">
        <f t="shared" si="8"/>
        <v>23.745449980654097</v>
      </c>
      <c r="P39" s="5">
        <f t="shared" si="9"/>
        <v>38263.260306932396</v>
      </c>
      <c r="Q39" s="5">
        <f>M39-P39</f>
        <v>-734.63866473859525</v>
      </c>
      <c r="R39" s="1"/>
      <c r="S39" s="1">
        <f t="shared" si="10"/>
        <v>21.681826867096735</v>
      </c>
      <c r="T39" s="5">
        <f t="shared" si="14"/>
        <v>38299.251818947603</v>
      </c>
      <c r="U39" s="5">
        <f t="shared" si="15"/>
        <v>-770.63017675380252</v>
      </c>
      <c r="W39" s="1">
        <f t="shared" si="12"/>
        <v>17.596032709157353</v>
      </c>
      <c r="X39" s="5">
        <f t="shared" si="16"/>
        <v>38324.401082258657</v>
      </c>
      <c r="Y39" s="5">
        <f t="shared" si="17"/>
        <v>-795.77944006485632</v>
      </c>
      <c r="AA39">
        <f t="shared" si="18"/>
        <v>36</v>
      </c>
      <c r="AB39" s="5">
        <f t="shared" si="19"/>
        <v>37528.621642193801</v>
      </c>
      <c r="AC39" s="5">
        <f t="shared" si="20"/>
        <v>38324.401082258657</v>
      </c>
      <c r="AD39" s="5">
        <f t="shared" si="21"/>
        <v>38299.251818947603</v>
      </c>
      <c r="AE39" s="5">
        <f t="shared" si="22"/>
        <v>38263.260306932396</v>
      </c>
    </row>
    <row r="40" spans="10:33" x14ac:dyDescent="0.25">
      <c r="J40">
        <v>37</v>
      </c>
      <c r="K40" s="4">
        <f t="shared" si="6"/>
        <v>39846.925662055473</v>
      </c>
      <c r="L40" s="5">
        <f t="shared" si="0"/>
        <v>30</v>
      </c>
      <c r="M40" s="5">
        <f t="shared" si="7"/>
        <v>38651.517892193806</v>
      </c>
      <c r="N40" s="5"/>
      <c r="O40" s="1">
        <f t="shared" si="8"/>
        <v>24.403568512377234</v>
      </c>
      <c r="P40" s="5">
        <f t="shared" si="9"/>
        <v>39395.404115808138</v>
      </c>
      <c r="Q40" s="5">
        <f>M40-P40</f>
        <v>-743.88622361433227</v>
      </c>
      <c r="R40" s="1"/>
      <c r="S40" s="1">
        <f t="shared" si="10"/>
        <v>22.341230227719436</v>
      </c>
      <c r="T40" s="5">
        <f t="shared" si="14"/>
        <v>39433.605884812016</v>
      </c>
      <c r="U40" s="5">
        <f t="shared" si="15"/>
        <v>-782.08799261820968</v>
      </c>
      <c r="W40" s="1">
        <f t="shared" si="12"/>
        <v>18.068500450941105</v>
      </c>
      <c r="X40" s="5">
        <f t="shared" si="16"/>
        <v>39462.470935751022</v>
      </c>
      <c r="Y40" s="5">
        <f t="shared" si="17"/>
        <v>-810.95304355721601</v>
      </c>
      <c r="AA40">
        <f t="shared" si="18"/>
        <v>37</v>
      </c>
      <c r="AB40" s="5">
        <f t="shared" si="19"/>
        <v>38651.517892193806</v>
      </c>
      <c r="AC40" s="5">
        <f t="shared" si="20"/>
        <v>39462.470935751022</v>
      </c>
      <c r="AD40" s="5">
        <f t="shared" si="21"/>
        <v>39433.605884812016</v>
      </c>
      <c r="AE40" s="5">
        <f t="shared" si="22"/>
        <v>39395.404115808138</v>
      </c>
    </row>
    <row r="41" spans="10:33" x14ac:dyDescent="0.25">
      <c r="J41">
        <v>38</v>
      </c>
      <c r="K41" s="4">
        <f t="shared" si="6"/>
        <v>41009.266969600525</v>
      </c>
      <c r="L41" s="5">
        <f t="shared" si="0"/>
        <v>30</v>
      </c>
      <c r="M41" s="5">
        <f t="shared" si="7"/>
        <v>39778.988960512499</v>
      </c>
      <c r="N41" s="5"/>
      <c r="O41" s="1">
        <f t="shared" si="8"/>
        <v>25.063985734221415</v>
      </c>
      <c r="P41" s="5">
        <f t="shared" si="9"/>
        <v>40531.502300170418</v>
      </c>
      <c r="Q41" s="5">
        <f>M41-P41</f>
        <v>-752.51333965791855</v>
      </c>
      <c r="R41" s="1"/>
      <c r="S41" s="1">
        <f t="shared" si="10"/>
        <v>23.002936766140341</v>
      </c>
      <c r="T41" s="5">
        <f t="shared" si="14"/>
        <v>40571.922046194624</v>
      </c>
      <c r="U41" s="5">
        <f t="shared" si="15"/>
        <v>-792.93308568212524</v>
      </c>
      <c r="W41" s="1">
        <f t="shared" si="12"/>
        <v>18.542696223229594</v>
      </c>
      <c r="X41" s="5">
        <f t="shared" si="16"/>
        <v>40604.703230928666</v>
      </c>
      <c r="Y41" s="5">
        <f t="shared" si="17"/>
        <v>-825.71427041616698</v>
      </c>
      <c r="AA41">
        <f t="shared" si="18"/>
        <v>38</v>
      </c>
      <c r="AB41" s="5">
        <f t="shared" si="19"/>
        <v>39778.988960512499</v>
      </c>
      <c r="AC41" s="5">
        <f t="shared" si="20"/>
        <v>40604.703230928666</v>
      </c>
      <c r="AD41" s="5">
        <f t="shared" si="21"/>
        <v>40571.922046194624</v>
      </c>
      <c r="AE41" s="5">
        <f t="shared" si="22"/>
        <v>40531.502300170418</v>
      </c>
    </row>
    <row r="42" spans="10:33" x14ac:dyDescent="0.25">
      <c r="J42">
        <v>39</v>
      </c>
      <c r="K42" s="4">
        <f t="shared" si="6"/>
        <v>42176.343799511356</v>
      </c>
      <c r="L42" s="5">
        <f t="shared" si="0"/>
        <v>30</v>
      </c>
      <c r="M42" s="5">
        <f t="shared" si="7"/>
        <v>40911.053485526005</v>
      </c>
      <c r="N42" s="5"/>
      <c r="O42" s="1">
        <f t="shared" si="8"/>
        <v>25.726709675099411</v>
      </c>
      <c r="P42" s="5">
        <f t="shared" si="9"/>
        <v>41671.568671944318</v>
      </c>
      <c r="Q42" s="5">
        <f>M42-P42</f>
        <v>-760.51518641831353</v>
      </c>
      <c r="R42" s="1"/>
      <c r="S42" s="1">
        <f t="shared" si="10"/>
        <v>23.666954526946864</v>
      </c>
      <c r="T42" s="5">
        <f t="shared" si="14"/>
        <v>41714.214141985212</v>
      </c>
      <c r="U42" s="5">
        <f t="shared" si="15"/>
        <v>-803.16065645920753</v>
      </c>
      <c r="W42" s="1">
        <f t="shared" si="12"/>
        <v>19.018626346220277</v>
      </c>
      <c r="X42" s="5">
        <f t="shared" si="16"/>
        <v>41751.113191743549</v>
      </c>
      <c r="Y42" s="5">
        <f t="shared" si="17"/>
        <v>-840.05970621754386</v>
      </c>
      <c r="AA42">
        <f t="shared" si="18"/>
        <v>39</v>
      </c>
      <c r="AB42" s="5">
        <f t="shared" si="19"/>
        <v>40911.053485526005</v>
      </c>
      <c r="AC42" s="5">
        <f t="shared" si="20"/>
        <v>41751.113191743549</v>
      </c>
      <c r="AD42" s="5">
        <f t="shared" si="21"/>
        <v>41714.214141985212</v>
      </c>
      <c r="AE42" s="5">
        <f t="shared" si="22"/>
        <v>41671.568671944318</v>
      </c>
    </row>
    <row r="43" spans="10:33" x14ac:dyDescent="0.25">
      <c r="J43">
        <v>40</v>
      </c>
      <c r="K43" s="4">
        <f t="shared" si="6"/>
        <v>43348.175444892273</v>
      </c>
      <c r="L43" s="5">
        <f t="shared" si="0"/>
        <v>30</v>
      </c>
      <c r="M43" s="5">
        <f t="shared" si="7"/>
        <v>42047.730181545499</v>
      </c>
      <c r="N43" s="5"/>
      <c r="O43" s="1">
        <f t="shared" si="8"/>
        <v>26.391748391967521</v>
      </c>
      <c r="P43" s="5">
        <f t="shared" si="9"/>
        <v>42815.617091297521</v>
      </c>
      <c r="Q43" s="5">
        <f>M43-P43</f>
        <v>-767.88690975202189</v>
      </c>
      <c r="R43" s="1"/>
      <c r="S43" s="1">
        <f t="shared" si="10"/>
        <v>24.33329158282471</v>
      </c>
      <c r="T43" s="5">
        <f t="shared" si="14"/>
        <v>42860.496059410325</v>
      </c>
      <c r="U43" s="5">
        <f t="shared" si="15"/>
        <v>-812.7658778648256</v>
      </c>
      <c r="W43" s="1">
        <f t="shared" si="12"/>
        <v>19.496297163226476</v>
      </c>
      <c r="X43" s="5">
        <f t="shared" si="16"/>
        <v>42901.716097828597</v>
      </c>
      <c r="Y43" s="5">
        <f t="shared" si="17"/>
        <v>-853.98591628309805</v>
      </c>
      <c r="AA43">
        <f t="shared" si="18"/>
        <v>40</v>
      </c>
      <c r="AB43" s="5">
        <f t="shared" si="19"/>
        <v>42047.730181545499</v>
      </c>
      <c r="AC43" s="5">
        <f t="shared" si="20"/>
        <v>42901.716097828597</v>
      </c>
      <c r="AD43" s="5">
        <f t="shared" si="21"/>
        <v>42860.496059410325</v>
      </c>
      <c r="AE43" s="5">
        <f t="shared" si="22"/>
        <v>42815.617091297521</v>
      </c>
    </row>
    <row r="44" spans="10:33" x14ac:dyDescent="0.25">
      <c r="J44">
        <v>41</v>
      </c>
      <c r="K44" s="4">
        <f t="shared" si="6"/>
        <v>44524.781277450071</v>
      </c>
      <c r="L44" s="5">
        <f t="shared" si="0"/>
        <v>30</v>
      </c>
      <c r="M44" s="5">
        <f t="shared" si="7"/>
        <v>43189.037839126562</v>
      </c>
      <c r="N44" s="5"/>
      <c r="O44" s="1">
        <f t="shared" si="8"/>
        <v>27.059109969923554</v>
      </c>
      <c r="P44" s="5">
        <f t="shared" si="9"/>
        <v>43963.661466808793</v>
      </c>
      <c r="Q44" s="5">
        <f>M44-P44</f>
        <v>-774.62362768223102</v>
      </c>
      <c r="R44" s="1"/>
      <c r="S44" s="1">
        <f t="shared" si="10"/>
        <v>25.001956034656022</v>
      </c>
      <c r="T44" s="5">
        <f t="shared" si="14"/>
        <v>44010.781734202115</v>
      </c>
      <c r="U44" s="5">
        <f t="shared" si="15"/>
        <v>-821.74389507555316</v>
      </c>
      <c r="W44" s="1">
        <f t="shared" si="12"/>
        <v>19.975715040761916</v>
      </c>
      <c r="X44" s="5">
        <f t="shared" si="16"/>
        <v>44056.527284701333</v>
      </c>
      <c r="Y44" s="5">
        <f t="shared" si="17"/>
        <v>-867.4894455747708</v>
      </c>
      <c r="AA44">
        <f t="shared" si="18"/>
        <v>41</v>
      </c>
      <c r="AB44" s="5">
        <f t="shared" si="19"/>
        <v>43189.037839126562</v>
      </c>
      <c r="AC44" s="5">
        <f t="shared" si="20"/>
        <v>44056.527284701333</v>
      </c>
      <c r="AD44" s="5">
        <f t="shared" si="21"/>
        <v>44010.781734202115</v>
      </c>
      <c r="AE44" s="5">
        <f t="shared" si="22"/>
        <v>43963.661466808793</v>
      </c>
    </row>
    <row r="45" spans="10:33" x14ac:dyDescent="0.25">
      <c r="J45">
        <v>42</v>
      </c>
      <c r="K45" s="4">
        <f t="shared" si="6"/>
        <v>45706.180747814273</v>
      </c>
      <c r="L45" s="5">
        <f t="shared" si="0"/>
        <v>30</v>
      </c>
      <c r="M45" s="5">
        <f t="shared" si="7"/>
        <v>44334.995325379838</v>
      </c>
      <c r="N45" s="5"/>
      <c r="O45" s="1">
        <f t="shared" si="8"/>
        <v>27.728802522305131</v>
      </c>
      <c r="P45" s="5">
        <f t="shared" si="9"/>
        <v>45115.715755637058</v>
      </c>
      <c r="Q45" s="5">
        <f>M45-P45</f>
        <v>-780.72043025722087</v>
      </c>
      <c r="R45" s="1"/>
      <c r="S45" s="1">
        <f t="shared" si="10"/>
        <v>25.672956011617902</v>
      </c>
      <c r="T45" s="5">
        <f t="shared" si="14"/>
        <v>45165.085150767729</v>
      </c>
      <c r="U45" s="5">
        <f t="shared" si="15"/>
        <v>-830.08982538789132</v>
      </c>
      <c r="W45" s="1">
        <f t="shared" si="12"/>
        <v>20.456886368625554</v>
      </c>
      <c r="X45" s="5">
        <f t="shared" si="16"/>
        <v>45215.562143968258</v>
      </c>
      <c r="Y45" s="5">
        <f t="shared" si="17"/>
        <v>-880.56681858842057</v>
      </c>
      <c r="AA45">
        <f t="shared" si="18"/>
        <v>42</v>
      </c>
      <c r="AB45" s="5">
        <f t="shared" si="19"/>
        <v>44334.995325379838</v>
      </c>
      <c r="AC45" s="5">
        <f t="shared" si="20"/>
        <v>45215.562143968258</v>
      </c>
      <c r="AD45" s="5">
        <f t="shared" si="21"/>
        <v>45165.085150767729</v>
      </c>
      <c r="AE45" s="5">
        <f t="shared" si="22"/>
        <v>45115.715755637058</v>
      </c>
    </row>
    <row r="46" spans="10:33" x14ac:dyDescent="0.25">
      <c r="J46">
        <v>43</v>
      </c>
      <c r="K46" s="4">
        <f t="shared" si="6"/>
        <v>46892.393385858675</v>
      </c>
      <c r="L46" s="5">
        <f t="shared" si="0"/>
        <v>30</v>
      </c>
      <c r="M46" s="5">
        <f t="shared" si="7"/>
        <v>45485.621584282904</v>
      </c>
      <c r="N46" s="5"/>
      <c r="O46" s="1">
        <f t="shared" si="8"/>
        <v>28.400834190788284</v>
      </c>
      <c r="P46" s="5">
        <f t="shared" si="9"/>
        <v>46271.793963691118</v>
      </c>
      <c r="Q46" s="5">
        <f>M46-P46</f>
        <v>-786.1723794082136</v>
      </c>
      <c r="R46" s="1"/>
      <c r="S46" s="1">
        <f t="shared" si="10"/>
        <v>26.346299671281177</v>
      </c>
      <c r="T46" s="5">
        <f t="shared" si="14"/>
        <v>46323.420342359357</v>
      </c>
      <c r="U46" s="5">
        <f t="shared" si="15"/>
        <v>-837.79875807645294</v>
      </c>
      <c r="W46" s="1">
        <f t="shared" si="12"/>
        <v>20.939817559986775</v>
      </c>
      <c r="X46" s="5">
        <f t="shared" si="16"/>
        <v>46378.836123530047</v>
      </c>
      <c r="Y46" s="5">
        <f t="shared" si="17"/>
        <v>-893.21453924714297</v>
      </c>
      <c r="AA46">
        <f t="shared" si="18"/>
        <v>43</v>
      </c>
      <c r="AB46" s="5">
        <f t="shared" si="19"/>
        <v>45485.621584282904</v>
      </c>
      <c r="AC46" s="5">
        <f t="shared" si="20"/>
        <v>46378.836123530047</v>
      </c>
      <c r="AD46" s="5">
        <f t="shared" si="21"/>
        <v>46323.420342359357</v>
      </c>
      <c r="AE46" s="5">
        <f t="shared" si="22"/>
        <v>46271.793963691118</v>
      </c>
    </row>
    <row r="47" spans="10:33" x14ac:dyDescent="0.25">
      <c r="J47">
        <v>44</v>
      </c>
      <c r="K47" s="4">
        <f t="shared" si="6"/>
        <v>48083.438801024196</v>
      </c>
      <c r="L47" s="5">
        <f t="shared" si="0"/>
        <v>30</v>
      </c>
      <c r="M47" s="5">
        <f t="shared" si="7"/>
        <v>46640.935636993461</v>
      </c>
      <c r="N47" s="5"/>
      <c r="O47" s="1">
        <f t="shared" si="8"/>
        <v>29.075213145486487</v>
      </c>
      <c r="P47" s="5">
        <f t="shared" si="9"/>
        <v>47431.910145799877</v>
      </c>
      <c r="Q47" s="5">
        <f>M47-P47</f>
        <v>-790.97450880641554</v>
      </c>
      <c r="R47" s="1"/>
      <c r="S47" s="1">
        <f t="shared" si="10"/>
        <v>27.021995199709625</v>
      </c>
      <c r="T47" s="5">
        <f t="shared" si="14"/>
        <v>47485.801391244822</v>
      </c>
      <c r="U47" s="5">
        <f t="shared" si="15"/>
        <v>-844.86575425136107</v>
      </c>
      <c r="W47" s="1">
        <f t="shared" si="12"/>
        <v>21.424515051470852</v>
      </c>
      <c r="X47" s="5">
        <f t="shared" si="16"/>
        <v>47546.364727787382</v>
      </c>
      <c r="Y47" s="5">
        <f t="shared" si="17"/>
        <v>-905.4290907939212</v>
      </c>
      <c r="AA47">
        <f t="shared" si="18"/>
        <v>44</v>
      </c>
      <c r="AB47" s="5">
        <f t="shared" si="19"/>
        <v>46640.935636993461</v>
      </c>
      <c r="AC47" s="5">
        <f t="shared" si="20"/>
        <v>47546.364727787382</v>
      </c>
      <c r="AD47" s="5">
        <f t="shared" si="21"/>
        <v>47485.801391244822</v>
      </c>
      <c r="AE47" s="5">
        <f t="shared" si="22"/>
        <v>47431.910145799877</v>
      </c>
    </row>
    <row r="48" spans="10:33" x14ac:dyDescent="0.25">
      <c r="J48">
        <v>45</v>
      </c>
      <c r="K48" s="4">
        <f t="shared" si="6"/>
        <v>49279.33668264305</v>
      </c>
      <c r="L48" s="5">
        <f t="shared" si="0"/>
        <v>30</v>
      </c>
      <c r="M48" s="5">
        <f t="shared" si="7"/>
        <v>47800.956582163752</v>
      </c>
      <c r="N48" s="5"/>
      <c r="O48" s="1">
        <f t="shared" si="8"/>
        <v>29.75194758504993</v>
      </c>
      <c r="P48" s="5">
        <f t="shared" si="9"/>
        <v>48596.078405883265</v>
      </c>
      <c r="Q48" s="5">
        <f>M48-P48</f>
        <v>-795.12182371951349</v>
      </c>
      <c r="R48" s="1"/>
      <c r="S48" s="1">
        <f t="shared" si="10"/>
        <v>27.700050811559478</v>
      </c>
      <c r="T48" s="5">
        <f t="shared" si="14"/>
        <v>48652.242428878788</v>
      </c>
      <c r="U48" s="5">
        <f t="shared" si="15"/>
        <v>-851.28584671503631</v>
      </c>
      <c r="W48" s="1">
        <f t="shared" si="12"/>
        <v>21.910985303244743</v>
      </c>
      <c r="X48" s="5">
        <f t="shared" si="16"/>
        <v>48718.163517847635</v>
      </c>
      <c r="Y48" s="5">
        <f t="shared" si="17"/>
        <v>-917.20693568388378</v>
      </c>
      <c r="AA48">
        <f t="shared" si="18"/>
        <v>45</v>
      </c>
      <c r="AB48" s="5">
        <f t="shared" si="19"/>
        <v>47800.956582163752</v>
      </c>
      <c r="AC48" s="5">
        <f t="shared" si="20"/>
        <v>48718.163517847635</v>
      </c>
      <c r="AD48" s="5">
        <f t="shared" si="21"/>
        <v>48652.242428878788</v>
      </c>
      <c r="AE48" s="5">
        <f t="shared" si="22"/>
        <v>48596.078405883265</v>
      </c>
    </row>
    <row r="49" spans="10:31" x14ac:dyDescent="0.25">
      <c r="J49">
        <v>46</v>
      </c>
      <c r="K49" s="4">
        <f t="shared" si="6"/>
        <v>50480.106800264221</v>
      </c>
      <c r="L49" s="5">
        <f t="shared" si="0"/>
        <v>30</v>
      </c>
      <c r="M49" s="5">
        <f t="shared" si="7"/>
        <v>48965.703596256288</v>
      </c>
      <c r="N49" s="5"/>
      <c r="O49" s="1">
        <f t="shared" si="8"/>
        <v>30.431045736765238</v>
      </c>
      <c r="P49" s="5">
        <f t="shared" si="9"/>
        <v>49764.312897123666</v>
      </c>
      <c r="Q49" s="5">
        <f>M49-P49</f>
        <v>-798.6093008673779</v>
      </c>
      <c r="R49" s="1"/>
      <c r="S49" s="1">
        <f t="shared" si="10"/>
        <v>28.380474750179292</v>
      </c>
      <c r="T49" s="5">
        <f t="shared" si="14"/>
        <v>49822.757636074552</v>
      </c>
      <c r="U49" s="5">
        <f t="shared" si="15"/>
        <v>-857.05403981826385</v>
      </c>
      <c r="W49" s="1">
        <f t="shared" si="12"/>
        <v>22.399234799103183</v>
      </c>
      <c r="X49" s="5">
        <f t="shared" si="16"/>
        <v>49894.248111732268</v>
      </c>
      <c r="Y49" s="5">
        <f t="shared" si="17"/>
        <v>-928.54451547598001</v>
      </c>
      <c r="AA49">
        <f t="shared" si="18"/>
        <v>46</v>
      </c>
      <c r="AB49" s="5">
        <f t="shared" si="19"/>
        <v>48965.703596256288</v>
      </c>
      <c r="AC49" s="5">
        <f t="shared" si="20"/>
        <v>49894.248111732268</v>
      </c>
      <c r="AD49" s="5">
        <f t="shared" si="21"/>
        <v>49822.757636074552</v>
      </c>
      <c r="AE49" s="5">
        <f t="shared" si="22"/>
        <v>49764.312897123666</v>
      </c>
    </row>
    <row r="50" spans="10:31" x14ac:dyDescent="0.25">
      <c r="J50">
        <v>47</v>
      </c>
      <c r="K50" s="4">
        <f t="shared" si="6"/>
        <v>51685.769003980284</v>
      </c>
      <c r="L50" s="5">
        <f t="shared" si="0"/>
        <v>30</v>
      </c>
      <c r="M50" s="5">
        <f t="shared" si="7"/>
        <v>50135.195933860872</v>
      </c>
      <c r="N50" s="5"/>
      <c r="O50" s="1">
        <f t="shared" si="8"/>
        <v>31.112515856655474</v>
      </c>
      <c r="P50" s="5">
        <f t="shared" si="9"/>
        <v>50936.627822137991</v>
      </c>
      <c r="Q50" s="5">
        <f>M50-P50</f>
        <v>-801.43188827711856</v>
      </c>
      <c r="R50" s="1"/>
      <c r="S50" s="1">
        <f t="shared" si="10"/>
        <v>29.063275287710155</v>
      </c>
      <c r="T50" s="5">
        <f t="shared" si="14"/>
        <v>50997.361243176456</v>
      </c>
      <c r="U50" s="5">
        <f t="shared" si="15"/>
        <v>-862.16530931558373</v>
      </c>
      <c r="W50" s="1">
        <f t="shared" si="12"/>
        <v>22.889270046555112</v>
      </c>
      <c r="X50" s="5">
        <f t="shared" si="16"/>
        <v>51074.634184584967</v>
      </c>
      <c r="Y50" s="5">
        <f t="shared" si="17"/>
        <v>-939.43825072409527</v>
      </c>
      <c r="AA50">
        <f t="shared" si="18"/>
        <v>47</v>
      </c>
      <c r="AB50" s="5">
        <f t="shared" si="19"/>
        <v>50135.195933860872</v>
      </c>
      <c r="AC50" s="5">
        <f t="shared" si="20"/>
        <v>51074.634184584967</v>
      </c>
      <c r="AD50" s="5">
        <f t="shared" si="21"/>
        <v>50997.361243176456</v>
      </c>
      <c r="AE50" s="5">
        <f t="shared" si="22"/>
        <v>50936.627822137991</v>
      </c>
    </row>
    <row r="51" spans="10:31" x14ac:dyDescent="0.25">
      <c r="J51">
        <v>48</v>
      </c>
      <c r="K51" s="4">
        <f t="shared" si="6"/>
        <v>52896.343224755554</v>
      </c>
      <c r="L51" s="5">
        <f t="shared" si="0"/>
        <v>30</v>
      </c>
      <c r="M51" s="5">
        <f t="shared" si="7"/>
        <v>51309.452928012885</v>
      </c>
      <c r="N51" s="5"/>
      <c r="O51" s="1">
        <f>IF(P50&lt;=$B$4,$C$4*P50,IF(P50&lt;=$B$5,$D$4+$C$5*(P50-$B$4),IF(P50&lt;=$B$6,SUM($D$4:$D$5)+$C$6*(P50-$B$5),IF(P50&lt;=$B$7,SUM($D$4:$D$6)+$C$7*(P50-$B$6),IF(P50&lt;=$B$8,SUM($D$4:$D$7)+$C$8*(P50-$B$7),IF(P50&lt;=$B$9,SUM($D$4:$D$8)+$C$9*(P50-$B$8),SUM($D$4:$D$9)+$C$10*(P50-$B$9)))))))/12</f>
        <v>31.717730577735662</v>
      </c>
      <c r="P51" s="5">
        <f t="shared" si="9"/>
        <v>52113.037433150348</v>
      </c>
      <c r="Q51" s="5">
        <f>M51-P51</f>
        <v>-803.58450513746357</v>
      </c>
      <c r="R51" s="1"/>
      <c r="S51" s="1">
        <f t="shared" si="10"/>
        <v>29.748460725186266</v>
      </c>
      <c r="T51" s="5">
        <f t="shared" si="14"/>
        <v>52176.067530232875</v>
      </c>
      <c r="U51" s="5">
        <f t="shared" si="15"/>
        <v>-866.61460221999005</v>
      </c>
      <c r="W51" s="1">
        <f t="shared" si="12"/>
        <v>23.381097576910406</v>
      </c>
      <c r="X51" s="5">
        <f t="shared" si="16"/>
        <v>52259.337468880614</v>
      </c>
      <c r="Y51" s="5">
        <f t="shared" si="17"/>
        <v>-949.88454086772981</v>
      </c>
      <c r="AA51">
        <f t="shared" si="18"/>
        <v>48</v>
      </c>
      <c r="AB51" s="5">
        <f t="shared" si="19"/>
        <v>51309.452928012885</v>
      </c>
      <c r="AC51" s="5">
        <f t="shared" si="20"/>
        <v>52259.337468880614</v>
      </c>
      <c r="AD51" s="5">
        <f t="shared" si="21"/>
        <v>52176.067530232875</v>
      </c>
      <c r="AE51" s="5">
        <f t="shared" si="22"/>
        <v>52113.037433150348</v>
      </c>
    </row>
    <row r="52" spans="10:31" x14ac:dyDescent="0.25">
      <c r="J52">
        <v>49</v>
      </c>
      <c r="K52" s="4">
        <f t="shared" si="6"/>
        <v>54111.84947475556</v>
      </c>
      <c r="L52" s="5">
        <f t="shared" si="0"/>
        <v>30</v>
      </c>
      <c r="M52" s="5">
        <f t="shared" si="7"/>
        <v>52488.493990512885</v>
      </c>
      <c r="N52" s="5"/>
      <c r="O52" s="1">
        <f>IF(P51&lt;=$B$4,$C$4*P51,IF(P51&lt;=$B$5,$D$4+$C$5*(P51-$B$4),IF(P51&lt;=$B$6,SUM($D$4:$D$5)+$C$6*(P51-$B$5),IF(P51&lt;=$B$7,SUM($D$4:$D$6)+$C$7*(P51-$B$6),IF(P51&lt;=$B$8,SUM($D$4:$D$7)+$C$8*(P51-$B$7),IF(P51&lt;=$B$9,SUM($D$4:$D$8)+$C$9*(P51-$B$8),SUM($D$4:$D$9)+$C$10*(P51-$B$9)))))))/12</f>
        <v>32.305935383241838</v>
      </c>
      <c r="P52" s="5">
        <f>P51*(1+$G$8)+$G$5-O51</f>
        <v>53293.634667817169</v>
      </c>
      <c r="Q52" s="5">
        <f>M52-P52</f>
        <v>-805.1406773042836</v>
      </c>
      <c r="R52" s="1"/>
      <c r="S52" s="1">
        <f t="shared" si="10"/>
        <v>30.436039392635845</v>
      </c>
      <c r="T52" s="5">
        <f t="shared" si="14"/>
        <v>53358.890827169853</v>
      </c>
      <c r="U52" s="5">
        <f t="shared" si="15"/>
        <v>-870.39683665696793</v>
      </c>
      <c r="W52" s="1">
        <f t="shared" si="12"/>
        <v>23.874723945366924</v>
      </c>
      <c r="X52" s="5">
        <f t="shared" si="16"/>
        <v>53448.373754634922</v>
      </c>
      <c r="Y52" s="5">
        <f t="shared" si="17"/>
        <v>-959.87976412203716</v>
      </c>
      <c r="AA52">
        <f t="shared" si="18"/>
        <v>49</v>
      </c>
      <c r="AB52" s="5">
        <f t="shared" si="19"/>
        <v>52488.493990512885</v>
      </c>
      <c r="AC52" s="5">
        <f t="shared" si="20"/>
        <v>53448.373754634922</v>
      </c>
      <c r="AD52" s="5">
        <f t="shared" si="21"/>
        <v>53358.890827169853</v>
      </c>
      <c r="AE52" s="5">
        <f t="shared" si="22"/>
        <v>53293.634667817169</v>
      </c>
    </row>
    <row r="53" spans="10:31" x14ac:dyDescent="0.25">
      <c r="J53">
        <v>50</v>
      </c>
      <c r="K53" s="4">
        <f t="shared" si="6"/>
        <v>55332.307847677861</v>
      </c>
      <c r="L53" s="5">
        <f t="shared" si="0"/>
        <v>30</v>
      </c>
      <c r="M53" s="5">
        <f t="shared" si="7"/>
        <v>53672.33861224752</v>
      </c>
      <c r="N53" s="5"/>
      <c r="O53" s="1">
        <f t="shared" si="8"/>
        <v>32.896234000575248</v>
      </c>
      <c r="P53" s="5">
        <f t="shared" si="9"/>
        <v>54478.453596951149</v>
      </c>
      <c r="Q53" s="5">
        <f>M53-P53</f>
        <v>-806.11498470362858</v>
      </c>
      <c r="R53" s="1"/>
      <c r="S53" s="1">
        <f t="shared" si="10"/>
        <v>31.126019649182414</v>
      </c>
      <c r="T53" s="5">
        <f t="shared" si="14"/>
        <v>54545.845513965287</v>
      </c>
      <c r="U53" s="5">
        <f t="shared" si="15"/>
        <v>-873.5069017177666</v>
      </c>
      <c r="W53" s="1">
        <f t="shared" si="12"/>
        <v>24.370155731097881</v>
      </c>
      <c r="X53" s="5">
        <f t="shared" si="16"/>
        <v>54641.75888961491</v>
      </c>
      <c r="Y53" s="5">
        <f t="shared" si="17"/>
        <v>-969.42027736738964</v>
      </c>
      <c r="AA53">
        <f t="shared" si="18"/>
        <v>50</v>
      </c>
      <c r="AB53" s="5">
        <f t="shared" si="19"/>
        <v>53672.33861224752</v>
      </c>
      <c r="AC53" s="5">
        <f t="shared" si="20"/>
        <v>54641.75888961491</v>
      </c>
      <c r="AD53" s="5">
        <f t="shared" si="21"/>
        <v>54545.845513965287</v>
      </c>
      <c r="AE53" s="5">
        <f t="shared" si="22"/>
        <v>54478.453596951149</v>
      </c>
    </row>
    <row r="54" spans="10:31" x14ac:dyDescent="0.25">
      <c r="J54">
        <v>51</v>
      </c>
      <c r="K54" s="4">
        <f t="shared" si="6"/>
        <v>56557.73851908424</v>
      </c>
      <c r="L54" s="5">
        <f t="shared" si="0"/>
        <v>30</v>
      </c>
      <c r="M54" s="5">
        <f t="shared" si="7"/>
        <v>54861.006363511704</v>
      </c>
      <c r="N54" s="5"/>
      <c r="O54" s="1">
        <f t="shared" si="8"/>
        <v>33.488643465142239</v>
      </c>
      <c r="P54" s="5">
        <f t="shared" si="9"/>
        <v>55667.509326446299</v>
      </c>
      <c r="Q54" s="5">
        <f>M54-P54</f>
        <v>-806.50296293459542</v>
      </c>
      <c r="R54" s="1"/>
      <c r="S54" s="1">
        <f t="shared" si="10"/>
        <v>31.818409883146419</v>
      </c>
      <c r="T54" s="5">
        <f t="shared" si="14"/>
        <v>55736.946020823758</v>
      </c>
      <c r="U54" s="5">
        <f t="shared" si="15"/>
        <v>-875.9396573120539</v>
      </c>
      <c r="W54" s="1">
        <f t="shared" si="12"/>
        <v>24.867399537339548</v>
      </c>
      <c r="X54" s="5">
        <f t="shared" si="16"/>
        <v>55839.508779550131</v>
      </c>
      <c r="Y54" s="5">
        <f t="shared" si="17"/>
        <v>-978.50241603842733</v>
      </c>
      <c r="AA54">
        <f t="shared" si="18"/>
        <v>51</v>
      </c>
      <c r="AB54" s="5">
        <f t="shared" si="19"/>
        <v>54861.006363511704</v>
      </c>
      <c r="AC54" s="5">
        <f t="shared" si="20"/>
        <v>55839.508779550131</v>
      </c>
      <c r="AD54" s="5">
        <f t="shared" si="21"/>
        <v>55736.946020823758</v>
      </c>
      <c r="AE54" s="5">
        <f t="shared" si="22"/>
        <v>55667.509326446299</v>
      </c>
    </row>
    <row r="55" spans="10:31" x14ac:dyDescent="0.25">
      <c r="J55">
        <v>52</v>
      </c>
      <c r="K55" s="4">
        <f t="shared" si="6"/>
        <v>57788.161746734208</v>
      </c>
      <c r="L55" s="5">
        <f t="shared" si="0"/>
        <v>30</v>
      </c>
      <c r="M55" s="5">
        <f t="shared" si="7"/>
        <v>56054.51689433217</v>
      </c>
      <c r="N55" s="5"/>
      <c r="O55" s="1">
        <f t="shared" si="8"/>
        <v>34.083171329889815</v>
      </c>
      <c r="P55" s="5">
        <f t="shared" si="9"/>
        <v>56860.817006704499</v>
      </c>
      <c r="Q55" s="5">
        <f>M55-P55</f>
        <v>-806.30011237232975</v>
      </c>
      <c r="R55" s="1"/>
      <c r="S55" s="1">
        <f t="shared" si="10"/>
        <v>32.513218512147191</v>
      </c>
      <c r="T55" s="5">
        <f t="shared" si="14"/>
        <v>56932.206828351969</v>
      </c>
      <c r="U55" s="5">
        <f t="shared" si="15"/>
        <v>-877.68993401979969</v>
      </c>
      <c r="W55" s="1">
        <f t="shared" si="12"/>
        <v>25.366461991479223</v>
      </c>
      <c r="X55" s="5">
        <f t="shared" si="16"/>
        <v>57041.639388344658</v>
      </c>
      <c r="Y55" s="5">
        <f t="shared" si="17"/>
        <v>-987.12249401248846</v>
      </c>
      <c r="AA55">
        <f t="shared" si="18"/>
        <v>52</v>
      </c>
      <c r="AB55" s="5">
        <f t="shared" si="19"/>
        <v>56054.51689433217</v>
      </c>
      <c r="AC55" s="5">
        <f t="shared" si="20"/>
        <v>57041.639388344658</v>
      </c>
      <c r="AD55" s="5">
        <f t="shared" si="21"/>
        <v>56932.206828351969</v>
      </c>
      <c r="AE55" s="5">
        <f t="shared" si="22"/>
        <v>56860.817006704499</v>
      </c>
    </row>
    <row r="56" spans="10:31" x14ac:dyDescent="0.25">
      <c r="J56">
        <v>53</v>
      </c>
      <c r="K56" s="4">
        <f t="shared" si="6"/>
        <v>59023.597870919897</v>
      </c>
      <c r="L56" s="5">
        <f t="shared" si="0"/>
        <v>30</v>
      </c>
      <c r="M56" s="5">
        <f t="shared" si="7"/>
        <v>57252.889934792285</v>
      </c>
      <c r="N56" s="5"/>
      <c r="O56" s="1">
        <f t="shared" si="8"/>
        <v>34.679825170018916</v>
      </c>
      <c r="P56" s="5">
        <f t="shared" si="9"/>
        <v>58058.391842299301</v>
      </c>
      <c r="Q56" s="5">
        <f>M56-P56</f>
        <v>-805.50190750701586</v>
      </c>
      <c r="R56" s="1"/>
      <c r="S56" s="1">
        <f t="shared" si="10"/>
        <v>33.210453983205319</v>
      </c>
      <c r="T56" s="5">
        <f t="shared" si="14"/>
        <v>58131.642467734797</v>
      </c>
      <c r="U56" s="5">
        <f t="shared" si="15"/>
        <v>-878.75253294251161</v>
      </c>
      <c r="W56" s="1">
        <f t="shared" si="12"/>
        <v>25.86734974514361</v>
      </c>
      <c r="X56" s="5">
        <f t="shared" si="16"/>
        <v>58248.166738289859</v>
      </c>
      <c r="Y56" s="5">
        <f t="shared" si="17"/>
        <v>-995.27680349757429</v>
      </c>
      <c r="AA56">
        <f t="shared" si="18"/>
        <v>53</v>
      </c>
      <c r="AB56" s="5">
        <f t="shared" si="19"/>
        <v>57252.889934792285</v>
      </c>
      <c r="AC56" s="5">
        <f t="shared" si="20"/>
        <v>58248.166738289859</v>
      </c>
      <c r="AD56" s="5">
        <f t="shared" si="21"/>
        <v>58131.642467734797</v>
      </c>
      <c r="AE56" s="5">
        <f t="shared" si="22"/>
        <v>58058.391842299301</v>
      </c>
    </row>
    <row r="57" spans="10:31" x14ac:dyDescent="0.25">
      <c r="J57">
        <v>54</v>
      </c>
      <c r="K57" s="4">
        <f t="shared" si="6"/>
        <v>60264.067314802305</v>
      </c>
      <c r="L57" s="5">
        <f t="shared" si="0"/>
        <v>30</v>
      </c>
      <c r="M57" s="5">
        <f t="shared" si="7"/>
        <v>58456.145295358227</v>
      </c>
      <c r="N57" s="5"/>
      <c r="O57" s="1">
        <f t="shared" si="8"/>
        <v>35.278612587816319</v>
      </c>
      <c r="P57" s="5">
        <f t="shared" si="9"/>
        <v>59260.249092174374</v>
      </c>
      <c r="Q57" s="5">
        <f>M57-P57</f>
        <v>-804.10379681614722</v>
      </c>
      <c r="R57" s="1"/>
      <c r="S57" s="1">
        <f t="shared" si="10"/>
        <v>33.9101247728453</v>
      </c>
      <c r="T57" s="5">
        <f t="shared" si="14"/>
        <v>59335.267520911933</v>
      </c>
      <c r="U57" s="5">
        <f t="shared" si="15"/>
        <v>-879.12222555370681</v>
      </c>
      <c r="W57" s="1">
        <f t="shared" si="12"/>
        <v>26.370069474287444</v>
      </c>
      <c r="X57" s="5">
        <f t="shared" si="16"/>
        <v>59459.106910277951</v>
      </c>
      <c r="Y57" s="5">
        <f t="shared" si="17"/>
        <v>-1002.9616149197245</v>
      </c>
      <c r="AA57">
        <f t="shared" si="18"/>
        <v>54</v>
      </c>
      <c r="AB57" s="5">
        <f t="shared" si="19"/>
        <v>58456.145295358227</v>
      </c>
      <c r="AC57" s="5">
        <f t="shared" si="20"/>
        <v>59459.106910277951</v>
      </c>
      <c r="AD57" s="5">
        <f t="shared" si="21"/>
        <v>59335.267520911933</v>
      </c>
      <c r="AE57" s="5">
        <f t="shared" si="22"/>
        <v>59260.249092174374</v>
      </c>
    </row>
    <row r="58" spans="10:31" x14ac:dyDescent="0.25">
      <c r="J58">
        <v>55</v>
      </c>
      <c r="K58" s="4">
        <f t="shared" si="6"/>
        <v>61509.590584748927</v>
      </c>
      <c r="L58" s="5">
        <f t="shared" si="0"/>
        <v>30</v>
      </c>
      <c r="M58" s="5">
        <f t="shared" si="7"/>
        <v>59664.302867206447</v>
      </c>
      <c r="N58" s="5"/>
      <c r="O58" s="1">
        <f t="shared" si="8"/>
        <v>35.879541212753857</v>
      </c>
      <c r="P58" s="5">
        <f t="shared" si="9"/>
        <v>60466.40406983791</v>
      </c>
      <c r="Q58" s="5">
        <f>M58-P58</f>
        <v>-802.10120263146382</v>
      </c>
      <c r="R58" s="1"/>
      <c r="S58" s="1">
        <f t="shared" si="10"/>
        <v>34.612239387198628</v>
      </c>
      <c r="T58" s="5">
        <f t="shared" si="14"/>
        <v>60543.096620755168</v>
      </c>
      <c r="U58" s="5">
        <f t="shared" si="15"/>
        <v>-878.79375354872172</v>
      </c>
      <c r="W58" s="1">
        <f t="shared" si="12"/>
        <v>26.874627879282482</v>
      </c>
      <c r="X58" s="5">
        <f t="shared" si="16"/>
        <v>60674.476044016323</v>
      </c>
      <c r="Y58" s="5">
        <f t="shared" si="17"/>
        <v>-1010.1731768098762</v>
      </c>
      <c r="AA58">
        <f t="shared" si="18"/>
        <v>55</v>
      </c>
      <c r="AB58" s="5">
        <f t="shared" si="19"/>
        <v>59664.302867206447</v>
      </c>
      <c r="AC58" s="5">
        <f t="shared" si="20"/>
        <v>60674.476044016323</v>
      </c>
      <c r="AD58" s="5">
        <f t="shared" si="21"/>
        <v>60543.096620755168</v>
      </c>
      <c r="AE58" s="5">
        <f t="shared" si="22"/>
        <v>60466.40406983791</v>
      </c>
    </row>
    <row r="59" spans="10:31" x14ac:dyDescent="0.25">
      <c r="J59">
        <v>56</v>
      </c>
      <c r="K59" s="4">
        <f t="shared" si="6"/>
        <v>62760.188270672727</v>
      </c>
      <c r="L59" s="5">
        <f t="shared" si="0"/>
        <v>30</v>
      </c>
      <c r="M59" s="5">
        <f t="shared" si="7"/>
        <v>60877.382622552534</v>
      </c>
      <c r="N59" s="5"/>
      <c r="O59" s="1">
        <f t="shared" si="8"/>
        <v>36.482618701585622</v>
      </c>
      <c r="P59" s="5">
        <f t="shared" si="9"/>
        <v>61676.872143557775</v>
      </c>
      <c r="Q59" s="5">
        <f>M59-P59</f>
        <v>-799.48952100524184</v>
      </c>
      <c r="R59" s="1"/>
      <c r="S59" s="1">
        <f t="shared" si="10"/>
        <v>35.316806362107179</v>
      </c>
      <c r="T59" s="5">
        <f t="shared" si="14"/>
        <v>61755.144451246306</v>
      </c>
      <c r="U59" s="5">
        <f t="shared" si="15"/>
        <v>-877.76182869377226</v>
      </c>
      <c r="W59" s="1">
        <f t="shared" si="12"/>
        <v>27.3810316850068</v>
      </c>
      <c r="X59" s="5">
        <f t="shared" si="16"/>
        <v>61894.290338242645</v>
      </c>
      <c r="Y59" s="5">
        <f t="shared" si="17"/>
        <v>-1016.9077156901112</v>
      </c>
      <c r="AA59">
        <f t="shared" si="18"/>
        <v>56</v>
      </c>
      <c r="AB59" s="5">
        <f t="shared" si="19"/>
        <v>60877.382622552534</v>
      </c>
      <c r="AC59" s="5">
        <f t="shared" si="20"/>
        <v>61894.290338242645</v>
      </c>
      <c r="AD59" s="5">
        <f t="shared" si="21"/>
        <v>61755.144451246306</v>
      </c>
      <c r="AE59" s="5">
        <f t="shared" si="22"/>
        <v>61676.872143557775</v>
      </c>
    </row>
    <row r="60" spans="10:31" x14ac:dyDescent="0.25">
      <c r="J60">
        <v>57</v>
      </c>
      <c r="K60" s="4">
        <f t="shared" si="6"/>
        <v>64015.881046372524</v>
      </c>
      <c r="L60" s="5">
        <f t="shared" si="0"/>
        <v>30</v>
      </c>
      <c r="M60" s="5">
        <f t="shared" si="7"/>
        <v>62095.404614981337</v>
      </c>
      <c r="N60" s="5"/>
      <c r="O60" s="1">
        <f t="shared" si="8"/>
        <v>37.087852738445555</v>
      </c>
      <c r="P60" s="5">
        <f t="shared" si="9"/>
        <v>62891.668736557294</v>
      </c>
      <c r="Q60" s="5">
        <f>M60-P60</f>
        <v>-796.26412157595769</v>
      </c>
      <c r="R60" s="1"/>
      <c r="S60" s="1">
        <f t="shared" si="10"/>
        <v>36.023834263227009</v>
      </c>
      <c r="T60" s="5">
        <f t="shared" si="14"/>
        <v>62971.42574765566</v>
      </c>
      <c r="U60" s="5">
        <f t="shared" si="15"/>
        <v>-876.02113267432287</v>
      </c>
      <c r="W60" s="1">
        <f t="shared" si="12"/>
        <v>27.889287640934437</v>
      </c>
      <c r="X60" s="5">
        <f t="shared" si="16"/>
        <v>63118.566050940775</v>
      </c>
      <c r="Y60" s="5">
        <f t="shared" si="17"/>
        <v>-1023.1614359594387</v>
      </c>
      <c r="AA60">
        <f t="shared" si="18"/>
        <v>57</v>
      </c>
      <c r="AB60" s="5">
        <f t="shared" si="19"/>
        <v>62095.404614981337</v>
      </c>
      <c r="AC60" s="5">
        <f t="shared" si="20"/>
        <v>63118.566050940775</v>
      </c>
      <c r="AD60" s="5">
        <f t="shared" si="21"/>
        <v>62971.42574765566</v>
      </c>
      <c r="AE60" s="5">
        <f t="shared" si="22"/>
        <v>62891.668736557294</v>
      </c>
    </row>
    <row r="61" spans="10:31" x14ac:dyDescent="0.25">
      <c r="J61">
        <v>58</v>
      </c>
      <c r="K61" s="4">
        <f t="shared" si="6"/>
        <v>65276.689669874751</v>
      </c>
      <c r="L61" s="5">
        <f t="shared" si="0"/>
        <v>30</v>
      </c>
      <c r="M61" s="5">
        <f t="shared" si="7"/>
        <v>63318.388979778501</v>
      </c>
      <c r="N61" s="5"/>
      <c r="O61" s="1">
        <f t="shared" si="8"/>
        <v>37.695251034945315</v>
      </c>
      <c r="P61" s="5">
        <f t="shared" si="9"/>
        <v>64110.809327211784</v>
      </c>
      <c r="Q61" s="5">
        <f>M61-P61</f>
        <v>-792.42034743328259</v>
      </c>
      <c r="R61" s="1"/>
      <c r="S61" s="1">
        <f t="shared" si="10"/>
        <v>36.733331686132466</v>
      </c>
      <c r="T61" s="5">
        <f t="shared" si="14"/>
        <v>64191.9552967212</v>
      </c>
      <c r="U61" s="5">
        <f t="shared" si="15"/>
        <v>-873.5663169426989</v>
      </c>
      <c r="W61" s="1">
        <f t="shared" si="12"/>
        <v>28.399402521225323</v>
      </c>
      <c r="X61" s="5">
        <f t="shared" ref="X61:X124" si="23">X60*(1+$G$8)+$G$5-W61</f>
        <v>64347.319499557467</v>
      </c>
      <c r="Y61" s="5">
        <f t="shared" ref="Y61:Y124" si="24">M61-X61</f>
        <v>-1028.9305197789654</v>
      </c>
      <c r="AA61">
        <f t="shared" si="18"/>
        <v>58</v>
      </c>
      <c r="AB61" s="5">
        <f t="shared" si="19"/>
        <v>63318.388979778501</v>
      </c>
      <c r="AC61" s="5">
        <f t="shared" si="20"/>
        <v>64347.319499557467</v>
      </c>
      <c r="AD61" s="5">
        <f t="shared" si="21"/>
        <v>64191.9552967212</v>
      </c>
      <c r="AE61" s="5">
        <f t="shared" si="22"/>
        <v>64110.809327211784</v>
      </c>
    </row>
    <row r="62" spans="10:31" x14ac:dyDescent="0.25">
      <c r="J62">
        <v>59</v>
      </c>
      <c r="K62" s="4">
        <f t="shared" si="6"/>
        <v>66542.634983776617</v>
      </c>
      <c r="L62" s="5">
        <f t="shared" si="0"/>
        <v>30</v>
      </c>
      <c r="M62" s="5">
        <f t="shared" si="7"/>
        <v>64546.355934263316</v>
      </c>
      <c r="N62" s="5"/>
      <c r="O62" s="1">
        <f t="shared" si="8"/>
        <v>38.30482133027256</v>
      </c>
      <c r="P62" s="5">
        <f t="shared" si="9"/>
        <v>65334.309449245775</v>
      </c>
      <c r="Q62" s="5">
        <f>M62-P62</f>
        <v>-787.95351498245873</v>
      </c>
      <c r="R62" s="1"/>
      <c r="S62" s="1">
        <f t="shared" si="10"/>
        <v>37.445307256420698</v>
      </c>
      <c r="T62" s="5">
        <f t="shared" si="14"/>
        <v>65416.747936828331</v>
      </c>
      <c r="U62" s="5">
        <f t="shared" si="15"/>
        <v>-870.39200256501499</v>
      </c>
      <c r="W62" s="1">
        <f t="shared" si="12"/>
        <v>28.911383124815611</v>
      </c>
      <c r="X62" s="5">
        <f t="shared" si="23"/>
        <v>65580.567061219816</v>
      </c>
      <c r="Y62" s="5">
        <f t="shared" si="24"/>
        <v>-1034.2111269564994</v>
      </c>
      <c r="AA62">
        <f t="shared" si="18"/>
        <v>59</v>
      </c>
      <c r="AB62" s="5">
        <f t="shared" si="19"/>
        <v>64546.355934263316</v>
      </c>
      <c r="AC62" s="5">
        <f t="shared" si="20"/>
        <v>65580.567061219816</v>
      </c>
      <c r="AD62" s="5">
        <f t="shared" si="21"/>
        <v>65416.747936828331</v>
      </c>
      <c r="AE62" s="5">
        <f t="shared" si="22"/>
        <v>65334.309449245775</v>
      </c>
    </row>
    <row r="63" spans="10:31" x14ac:dyDescent="0.25">
      <c r="J63">
        <v>60</v>
      </c>
      <c r="K63" s="4">
        <f t="shared" si="6"/>
        <v>67813.737915590653</v>
      </c>
      <c r="L63" s="5">
        <f t="shared" si="0"/>
        <v>30</v>
      </c>
      <c r="M63" s="5">
        <f t="shared" si="7"/>
        <v>65779.325778122933</v>
      </c>
      <c r="N63" s="5"/>
      <c r="O63" s="1">
        <f t="shared" si="8"/>
        <v>38.916571391289551</v>
      </c>
      <c r="P63" s="5">
        <f t="shared" si="9"/>
        <v>66562.184691930917</v>
      </c>
      <c r="Q63" s="5">
        <f>M63-P63</f>
        <v>-782.85891380798421</v>
      </c>
      <c r="R63" s="1"/>
      <c r="S63" s="1">
        <f t="shared" si="10"/>
        <v>38.15976962981653</v>
      </c>
      <c r="T63" s="5">
        <f t="shared" si="14"/>
        <v>66645.818558190265</v>
      </c>
      <c r="U63" s="5">
        <f t="shared" si="15"/>
        <v>-866.49278006733221</v>
      </c>
      <c r="W63" s="1">
        <f t="shared" si="12"/>
        <v>29.425236275508254</v>
      </c>
      <c r="X63" s="5">
        <f t="shared" si="23"/>
        <v>66818.32517295357</v>
      </c>
      <c r="Y63" s="5">
        <f t="shared" si="24"/>
        <v>-1038.9993948306364</v>
      </c>
      <c r="AA63">
        <f t="shared" si="18"/>
        <v>60</v>
      </c>
      <c r="AB63" s="5">
        <f t="shared" si="19"/>
        <v>65779.325778122933</v>
      </c>
      <c r="AC63" s="5">
        <f t="shared" si="20"/>
        <v>66818.32517295357</v>
      </c>
      <c r="AD63" s="5">
        <f t="shared" si="21"/>
        <v>66645.818558190265</v>
      </c>
      <c r="AE63" s="5">
        <f t="shared" si="22"/>
        <v>66562.184691930917</v>
      </c>
    </row>
    <row r="64" spans="10:31" x14ac:dyDescent="0.25">
      <c r="J64">
        <v>61</v>
      </c>
      <c r="K64" s="4">
        <f t="shared" si="6"/>
        <v>69090.01947809066</v>
      </c>
      <c r="L64" s="5">
        <f t="shared" si="0"/>
        <v>30</v>
      </c>
      <c r="M64" s="5">
        <f t="shared" si="7"/>
        <v>67017.318893747943</v>
      </c>
      <c r="N64" s="5"/>
      <c r="O64" s="1">
        <f t="shared" si="8"/>
        <v>39.53050901263213</v>
      </c>
      <c r="P64" s="5">
        <f t="shared" si="9"/>
        <v>67794.450700284608</v>
      </c>
      <c r="Q64" s="5">
        <f>M64-P64</f>
        <v>-777.13180653666495</v>
      </c>
      <c r="R64" s="1"/>
      <c r="S64" s="1">
        <f t="shared" si="10"/>
        <v>38.876727492277659</v>
      </c>
      <c r="T64" s="5">
        <f t="shared" si="14"/>
        <v>67879.182103029088</v>
      </c>
      <c r="U64" s="5">
        <f t="shared" si="15"/>
        <v>-861.86320928114583</v>
      </c>
      <c r="W64" s="1">
        <f t="shared" si="12"/>
        <v>29.94096882206399</v>
      </c>
      <c r="X64" s="5">
        <f t="shared" si="23"/>
        <v>68060.610331902193</v>
      </c>
      <c r="Y64" s="5">
        <f t="shared" si="24"/>
        <v>-1043.2914381542505</v>
      </c>
      <c r="AA64">
        <f t="shared" si="18"/>
        <v>61</v>
      </c>
      <c r="AB64" s="5">
        <f t="shared" si="19"/>
        <v>67017.318893747943</v>
      </c>
      <c r="AC64" s="5">
        <f t="shared" si="20"/>
        <v>68060.610331902193</v>
      </c>
      <c r="AD64" s="5">
        <f t="shared" si="21"/>
        <v>67879.182103029088</v>
      </c>
      <c r="AE64" s="5">
        <f t="shared" si="22"/>
        <v>67794.450700284608</v>
      </c>
    </row>
    <row r="65" spans="10:31" x14ac:dyDescent="0.25">
      <c r="J65">
        <v>62</v>
      </c>
      <c r="K65" s="4">
        <f t="shared" si="6"/>
        <v>70371.500769659076</v>
      </c>
      <c r="L65" s="5">
        <f t="shared" si="0"/>
        <v>30</v>
      </c>
      <c r="M65" s="5">
        <f t="shared" si="7"/>
        <v>68260.355746569301</v>
      </c>
      <c r="N65" s="5"/>
      <c r="O65" s="1">
        <f t="shared" si="8"/>
        <v>40.146642016808975</v>
      </c>
      <c r="P65" s="5">
        <f t="shared" si="9"/>
        <v>69031.123175269371</v>
      </c>
      <c r="Q65" s="5">
        <f>M65-P65</f>
        <v>-770.76742870007001</v>
      </c>
      <c r="R65" s="1"/>
      <c r="S65" s="1">
        <f t="shared" si="10"/>
        <v>39.596189560100306</v>
      </c>
      <c r="T65" s="5">
        <f t="shared" si="14"/>
        <v>69116.853565757367</v>
      </c>
      <c r="U65" s="5">
        <f t="shared" si="15"/>
        <v>-856.49781918806548</v>
      </c>
      <c r="W65" s="1">
        <f t="shared" si="12"/>
        <v>30.458587638292581</v>
      </c>
      <c r="X65" s="5">
        <f t="shared" si="23"/>
        <v>69307.439095546724</v>
      </c>
      <c r="Y65" s="5">
        <f t="shared" si="24"/>
        <v>-1047.0833489774232</v>
      </c>
      <c r="AA65">
        <f t="shared" si="18"/>
        <v>62</v>
      </c>
      <c r="AB65" s="5">
        <f t="shared" si="19"/>
        <v>68260.355746569301</v>
      </c>
      <c r="AC65" s="5">
        <f t="shared" si="20"/>
        <v>69307.439095546724</v>
      </c>
      <c r="AD65" s="5">
        <f t="shared" si="21"/>
        <v>69116.853565757367</v>
      </c>
      <c r="AE65" s="5">
        <f t="shared" si="22"/>
        <v>69031.123175269371</v>
      </c>
    </row>
    <row r="66" spans="10:31" x14ac:dyDescent="0.25">
      <c r="J66">
        <v>63</v>
      </c>
      <c r="K66" s="4">
        <f t="shared" si="6"/>
        <v>71658.202974635773</v>
      </c>
      <c r="L66" s="5">
        <f t="shared" si="0"/>
        <v>30</v>
      </c>
      <c r="M66" s="5">
        <f t="shared" si="7"/>
        <v>69508.456885396692</v>
      </c>
      <c r="N66" s="5"/>
      <c r="O66" s="1">
        <f t="shared" si="8"/>
        <v>40.764978254301354</v>
      </c>
      <c r="P66" s="5">
        <f t="shared" si="9"/>
        <v>70272.217873992879</v>
      </c>
      <c r="Q66" s="5">
        <f>M66-P66</f>
        <v>-763.76098859618651</v>
      </c>
      <c r="R66" s="1"/>
      <c r="S66" s="1">
        <f t="shared" si="10"/>
        <v>40.318164580025133</v>
      </c>
      <c r="T66" s="5">
        <f t="shared" si="14"/>
        <v>70358.847993160452</v>
      </c>
      <c r="U66" s="5">
        <f t="shared" si="15"/>
        <v>-850.39110776376037</v>
      </c>
      <c r="W66" s="1">
        <f t="shared" si="12"/>
        <v>30.97809962314447</v>
      </c>
      <c r="X66" s="5">
        <f t="shared" si="23"/>
        <v>70558.828081926506</v>
      </c>
      <c r="Y66" s="5">
        <f t="shared" si="24"/>
        <v>-1050.3711965298135</v>
      </c>
      <c r="AA66">
        <f t="shared" si="18"/>
        <v>63</v>
      </c>
      <c r="AB66" s="5">
        <f t="shared" si="19"/>
        <v>69508.456885396692</v>
      </c>
      <c r="AC66" s="5">
        <f t="shared" si="20"/>
        <v>70558.828081926506</v>
      </c>
      <c r="AD66" s="5">
        <f t="shared" si="21"/>
        <v>70358.847993160452</v>
      </c>
      <c r="AE66" s="5">
        <f t="shared" si="22"/>
        <v>70272.217873992879</v>
      </c>
    </row>
    <row r="67" spans="10:31" x14ac:dyDescent="0.25">
      <c r="J67">
        <v>64</v>
      </c>
      <c r="K67" s="4">
        <f t="shared" si="6"/>
        <v>72950.147363668235</v>
      </c>
      <c r="L67" s="5">
        <f t="shared" si="0"/>
        <v>30</v>
      </c>
      <c r="M67" s="5">
        <f t="shared" si="7"/>
        <v>70761.64294275819</v>
      </c>
      <c r="N67" s="5"/>
      <c r="O67" s="1">
        <f t="shared" si="8"/>
        <v>41.385525603663105</v>
      </c>
      <c r="P67" s="5">
        <f t="shared" si="9"/>
        <v>71517.750609908733</v>
      </c>
      <c r="Q67" s="5">
        <f>M67-P67</f>
        <v>-756.10766715054342</v>
      </c>
      <c r="R67" s="1"/>
      <c r="S67" s="1">
        <f t="shared" si="10"/>
        <v>41.042661329343595</v>
      </c>
      <c r="T67" s="5">
        <f t="shared" si="14"/>
        <v>71605.180484579469</v>
      </c>
      <c r="U67" s="5">
        <f t="shared" si="15"/>
        <v>-843.53754182127886</v>
      </c>
      <c r="W67" s="1">
        <f t="shared" si="12"/>
        <v>31.49951170080271</v>
      </c>
      <c r="X67" s="5">
        <f t="shared" si="23"/>
        <v>71814.793969860635</v>
      </c>
      <c r="Y67" s="5">
        <f t="shared" si="24"/>
        <v>-1053.1510271024454</v>
      </c>
      <c r="AA67">
        <f t="shared" si="18"/>
        <v>64</v>
      </c>
      <c r="AB67" s="5">
        <f t="shared" si="19"/>
        <v>70761.64294275819</v>
      </c>
      <c r="AC67" s="5">
        <f t="shared" si="20"/>
        <v>71814.793969860635</v>
      </c>
      <c r="AD67" s="5">
        <f t="shared" si="21"/>
        <v>71605.180484579469</v>
      </c>
      <c r="AE67" s="5">
        <f t="shared" si="22"/>
        <v>71517.750609908733</v>
      </c>
    </row>
    <row r="68" spans="10:31" x14ac:dyDescent="0.25">
      <c r="J68">
        <v>65</v>
      </c>
      <c r="K68" s="4">
        <f t="shared" si="6"/>
        <v>74247.355294063207</v>
      </c>
      <c r="L68" s="5">
        <f t="shared" si="0"/>
        <v>30</v>
      </c>
      <c r="M68" s="5">
        <f t="shared" si="7"/>
        <v>72019.934635241312</v>
      </c>
      <c r="N68" s="5"/>
      <c r="O68" s="1">
        <f t="shared" si="8"/>
        <v>42.008291971621034</v>
      </c>
      <c r="P68" s="5">
        <f t="shared" si="9"/>
        <v>72767.737253017927</v>
      </c>
      <c r="Q68" s="5">
        <f>M68-P68</f>
        <v>-747.80261777661508</v>
      </c>
      <c r="R68" s="1"/>
      <c r="S68" s="1">
        <f t="shared" si="10"/>
        <v>41.769688616004693</v>
      </c>
      <c r="T68" s="5">
        <f t="shared" si="14"/>
        <v>72855.866192094792</v>
      </c>
      <c r="U68" s="5">
        <f t="shared" si="15"/>
        <v>-835.93155685348029</v>
      </c>
      <c r="W68" s="1">
        <f t="shared" si="12"/>
        <v>32.022830820775262</v>
      </c>
      <c r="X68" s="5">
        <f t="shared" si="23"/>
        <v>73075.353499170276</v>
      </c>
      <c r="Y68" s="5">
        <f t="shared" si="24"/>
        <v>-1055.4188639289641</v>
      </c>
      <c r="AA68">
        <f t="shared" si="18"/>
        <v>65</v>
      </c>
      <c r="AB68" s="5">
        <f t="shared" si="19"/>
        <v>72019.934635241312</v>
      </c>
      <c r="AC68" s="5">
        <f t="shared" si="20"/>
        <v>73075.353499170276</v>
      </c>
      <c r="AD68" s="5">
        <f t="shared" si="21"/>
        <v>72855.866192094792</v>
      </c>
      <c r="AE68" s="5">
        <f t="shared" si="22"/>
        <v>72767.737253017927</v>
      </c>
    </row>
    <row r="69" spans="10:31" x14ac:dyDescent="0.25">
      <c r="J69">
        <v>66</v>
      </c>
      <c r="K69" s="4">
        <f t="shared" si="6"/>
        <v>75549.848210139739</v>
      </c>
      <c r="L69" s="5">
        <f t="shared" ref="L69:L132" si="25">$G$9</f>
        <v>30</v>
      </c>
      <c r="M69" s="5">
        <f t="shared" si="7"/>
        <v>73283.352763835544</v>
      </c>
      <c r="N69" s="5"/>
      <c r="O69" s="1">
        <f t="shared" si="8"/>
        <v>42.633285293175625</v>
      </c>
      <c r="P69" s="5">
        <f t="shared" si="9"/>
        <v>74022.1937300711</v>
      </c>
      <c r="Q69" s="5">
        <f>M69-P69</f>
        <v>-738.84096623555524</v>
      </c>
      <c r="R69" s="1"/>
      <c r="S69" s="1">
        <f t="shared" si="10"/>
        <v>42.499255278721961</v>
      </c>
      <c r="T69" s="5">
        <f t="shared" si="14"/>
        <v>74110.920320710313</v>
      </c>
      <c r="U69" s="5">
        <f t="shared" si="15"/>
        <v>-827.56755687476834</v>
      </c>
      <c r="W69" s="1">
        <f t="shared" si="12"/>
        <v>32.548063957987615</v>
      </c>
      <c r="X69" s="5">
        <f t="shared" si="23"/>
        <v>74340.523470901768</v>
      </c>
      <c r="Y69" s="5">
        <f t="shared" si="24"/>
        <v>-1057.1707070662233</v>
      </c>
      <c r="AA69">
        <f t="shared" si="18"/>
        <v>66</v>
      </c>
      <c r="AB69" s="5">
        <f t="shared" si="19"/>
        <v>73283.352763835544</v>
      </c>
      <c r="AC69" s="5">
        <f t="shared" si="20"/>
        <v>74340.523470901768</v>
      </c>
      <c r="AD69" s="5">
        <f t="shared" si="21"/>
        <v>74110.920320710313</v>
      </c>
      <c r="AE69" s="5">
        <f t="shared" si="22"/>
        <v>74022.1937300711</v>
      </c>
    </row>
    <row r="70" spans="10:31" x14ac:dyDescent="0.25">
      <c r="J70">
        <v>67</v>
      </c>
      <c r="K70" s="4">
        <f t="shared" ref="K70:K133" si="26">K69*(1+$G$8)+$G$5</f>
        <v>76857.647643583696</v>
      </c>
      <c r="L70" s="5">
        <f t="shared" si="25"/>
        <v>30</v>
      </c>
      <c r="M70" s="5">
        <f t="shared" ref="M70:M133" si="27">M69*(1+$G$8)+$G$5-L70</f>
        <v>74551.918214276186</v>
      </c>
      <c r="N70" s="5"/>
      <c r="O70" s="1">
        <f t="shared" ref="O70:O133" si="28">IF(P69&lt;=$B$4,$C$4*P69,IF(P69&lt;=$B$5,$D$4+$C$5*(P69-$B$4),IF(P69&lt;=$B$6,SUM($D$4:$D$5)+$C$6*(P69-$B$5),IF(P69&lt;=$B$7,SUM($D$4:$D$6)+$C$7*(P69-$B$6),IF(P69&lt;=$B$8,SUM($D$4:$D$7)+$C$8*(P69-$B$7),IF(P69&lt;=$B$9,SUM($D$4:$D$8)+$C$9*(P69-$B$8),SUM($D$4:$D$9)+$C$10*(P69-$B$9)))))))/12</f>
        <v>43.260513531702223</v>
      </c>
      <c r="P70" s="5">
        <f t="shared" ref="P70:P133" si="29">P69*(1+$G$8)+$G$5-O69</f>
        <v>75281.136024771433</v>
      </c>
      <c r="Q70" s="5">
        <f>M70-P70</f>
        <v>-729.21781049524725</v>
      </c>
      <c r="R70" s="1"/>
      <c r="S70" s="1">
        <f t="shared" ref="S70:S133" si="30">IF(T69&lt;$B$14,$C$14*T69,IF(T69&lt;$B$15,$C$15*T69,$C$16*T69))/12</f>
        <v>43.231370187081012</v>
      </c>
      <c r="T70" s="5">
        <f t="shared" si="14"/>
        <v>75370.358128538268</v>
      </c>
      <c r="U70" s="5">
        <f t="shared" si="15"/>
        <v>-818.43991426208231</v>
      </c>
      <c r="W70" s="1">
        <f t="shared" ref="W70:W133" si="31">($C$20*X69+$D$20)/12</f>
        <v>33.075218112875739</v>
      </c>
      <c r="X70" s="5">
        <f t="shared" si="23"/>
        <v>75610.320747550562</v>
      </c>
      <c r="Y70" s="5">
        <f t="shared" si="24"/>
        <v>-1058.4025332743768</v>
      </c>
      <c r="AA70">
        <f t="shared" si="18"/>
        <v>67</v>
      </c>
      <c r="AB70" s="5">
        <f t="shared" si="19"/>
        <v>74551.918214276186</v>
      </c>
      <c r="AC70" s="5">
        <f t="shared" si="20"/>
        <v>75610.320747550562</v>
      </c>
      <c r="AD70" s="5">
        <f t="shared" si="21"/>
        <v>75370.358128538268</v>
      </c>
      <c r="AE70" s="5">
        <f t="shared" si="22"/>
        <v>75281.136024771433</v>
      </c>
    </row>
    <row r="71" spans="10:31" x14ac:dyDescent="0.25">
      <c r="J71">
        <v>68</v>
      </c>
      <c r="K71" s="4">
        <f t="shared" si="26"/>
        <v>78170.775213803689</v>
      </c>
      <c r="L71" s="5">
        <f t="shared" si="25"/>
        <v>30</v>
      </c>
      <c r="M71" s="5">
        <f t="shared" si="27"/>
        <v>75825.651957389578</v>
      </c>
      <c r="N71" s="5"/>
      <c r="O71" s="1">
        <f t="shared" si="28"/>
        <v>43.889984679052382</v>
      </c>
      <c r="P71" s="5">
        <f t="shared" si="29"/>
        <v>76544.580177978321</v>
      </c>
      <c r="Q71" s="5">
        <f>M71-P71</f>
        <v>-718.92822058874299</v>
      </c>
      <c r="R71" s="1"/>
      <c r="S71" s="1">
        <f t="shared" si="30"/>
        <v>43.966042241647322</v>
      </c>
      <c r="T71" s="5">
        <f t="shared" si="14"/>
        <v>76634.194926984754</v>
      </c>
      <c r="U71" s="5">
        <f t="shared" si="15"/>
        <v>-808.54296959517524</v>
      </c>
      <c r="W71" s="1">
        <f t="shared" si="31"/>
        <v>33.604300311479399</v>
      </c>
      <c r="X71" s="5">
        <f t="shared" si="23"/>
        <v>76884.762253285968</v>
      </c>
      <c r="Y71" s="5">
        <f t="shared" si="24"/>
        <v>-1059.1102958963893</v>
      </c>
      <c r="AA71">
        <f t="shared" si="18"/>
        <v>68</v>
      </c>
      <c r="AB71" s="5">
        <f t="shared" si="19"/>
        <v>75825.651957389578</v>
      </c>
      <c r="AC71" s="5">
        <f t="shared" si="20"/>
        <v>76884.762253285968</v>
      </c>
      <c r="AD71" s="5">
        <f t="shared" si="21"/>
        <v>76634.194926984754</v>
      </c>
      <c r="AE71" s="5">
        <f t="shared" si="22"/>
        <v>76544.580177978321</v>
      </c>
    </row>
    <row r="72" spans="10:31" x14ac:dyDescent="0.25">
      <c r="J72">
        <v>69</v>
      </c>
      <c r="K72" s="4">
        <f t="shared" si="26"/>
        <v>79489.252628288479</v>
      </c>
      <c r="L72" s="5">
        <f t="shared" si="25"/>
        <v>30</v>
      </c>
      <c r="M72" s="5">
        <f t="shared" si="27"/>
        <v>77104.575049439823</v>
      </c>
      <c r="N72" s="5"/>
      <c r="O72" s="1">
        <f t="shared" si="28"/>
        <v>44.521706755655828</v>
      </c>
      <c r="P72" s="5">
        <f t="shared" si="29"/>
        <v>77812.54228791174</v>
      </c>
      <c r="Q72" s="5">
        <f>M72-P72</f>
        <v>-707.96723847191606</v>
      </c>
      <c r="R72" s="1"/>
      <c r="S72" s="1">
        <f t="shared" si="30"/>
        <v>44.703280374074438</v>
      </c>
      <c r="T72" s="5">
        <f t="shared" si="14"/>
        <v>77902.446080935872</v>
      </c>
      <c r="U72" s="5">
        <f t="shared" si="15"/>
        <v>-797.87103149604809</v>
      </c>
      <c r="W72" s="1">
        <f t="shared" si="31"/>
        <v>34.135317605535818</v>
      </c>
      <c r="X72" s="5">
        <f t="shared" si="23"/>
        <v>78163.864974176686</v>
      </c>
      <c r="Y72" s="5">
        <f t="shared" si="24"/>
        <v>-1059.2899247368623</v>
      </c>
      <c r="AA72">
        <f t="shared" si="18"/>
        <v>69</v>
      </c>
      <c r="AB72" s="5">
        <f t="shared" si="19"/>
        <v>77104.575049439823</v>
      </c>
      <c r="AC72" s="5">
        <f t="shared" si="20"/>
        <v>78163.864974176686</v>
      </c>
      <c r="AD72" s="5">
        <f t="shared" si="21"/>
        <v>77902.446080935872</v>
      </c>
      <c r="AE72" s="5">
        <f t="shared" si="22"/>
        <v>77812.54228791174</v>
      </c>
    </row>
    <row r="73" spans="10:31" x14ac:dyDescent="0.25">
      <c r="J73">
        <v>70</v>
      </c>
      <c r="K73" s="4">
        <f t="shared" si="26"/>
        <v>80813.101682965818</v>
      </c>
      <c r="L73" s="5">
        <f t="shared" si="25"/>
        <v>30</v>
      </c>
      <c r="M73" s="5">
        <f t="shared" si="27"/>
        <v>78388.708632476846</v>
      </c>
      <c r="N73" s="5"/>
      <c r="O73" s="1">
        <f t="shared" si="28"/>
        <v>45.155687810622538</v>
      </c>
      <c r="P73" s="5">
        <f t="shared" si="29"/>
        <v>79085.038510357408</v>
      </c>
      <c r="Q73" s="5">
        <f>M73-P73</f>
        <v>-696.32987788056198</v>
      </c>
      <c r="R73" s="1"/>
      <c r="S73" s="1">
        <f t="shared" si="30"/>
        <v>45.443093547212591</v>
      </c>
      <c r="T73" s="5">
        <f t="shared" si="14"/>
        <v>79175.127008944517</v>
      </c>
      <c r="U73" s="5">
        <f t="shared" si="15"/>
        <v>-786.4183764676709</v>
      </c>
      <c r="W73" s="1">
        <f t="shared" si="31"/>
        <v>34.668277072573623</v>
      </c>
      <c r="X73" s="5">
        <f t="shared" si="23"/>
        <v>79447.645958417284</v>
      </c>
      <c r="Y73" s="5">
        <f t="shared" si="24"/>
        <v>-1058.9373259404383</v>
      </c>
      <c r="AA73">
        <f t="shared" si="18"/>
        <v>70</v>
      </c>
      <c r="AB73" s="5">
        <f t="shared" si="19"/>
        <v>78388.708632476846</v>
      </c>
      <c r="AC73" s="5">
        <f t="shared" si="20"/>
        <v>79447.645958417284</v>
      </c>
      <c r="AD73" s="5">
        <f t="shared" si="21"/>
        <v>79175.127008944517</v>
      </c>
      <c r="AE73" s="5">
        <f t="shared" si="22"/>
        <v>79085.038510357408</v>
      </c>
    </row>
    <row r="74" spans="10:31" x14ac:dyDescent="0.25">
      <c r="J74">
        <v>71</v>
      </c>
      <c r="K74" s="4">
        <f t="shared" si="26"/>
        <v>82142.344262562779</v>
      </c>
      <c r="L74" s="5">
        <f t="shared" si="25"/>
        <v>30</v>
      </c>
      <c r="M74" s="5">
        <f t="shared" si="27"/>
        <v>79678.073934685905</v>
      </c>
      <c r="N74" s="5"/>
      <c r="O74" s="1">
        <f t="shared" si="28"/>
        <v>45.791935921845372</v>
      </c>
      <c r="P74" s="5">
        <f t="shared" si="29"/>
        <v>80362.085058872588</v>
      </c>
      <c r="Q74" s="5">
        <f>M74-P74</f>
        <v>-684.01112418668345</v>
      </c>
      <c r="R74" s="1"/>
      <c r="S74" s="1">
        <f t="shared" si="30"/>
        <v>46.185490755217636</v>
      </c>
      <c r="T74" s="5">
        <f t="shared" si="14"/>
        <v>80452.253183417823</v>
      </c>
      <c r="U74" s="5">
        <f t="shared" si="15"/>
        <v>-774.17924873191805</v>
      </c>
      <c r="W74" s="1">
        <f t="shared" si="31"/>
        <v>35.203185816007199</v>
      </c>
      <c r="X74" s="5">
        <f t="shared" si="23"/>
        <v>80736.122316555338</v>
      </c>
      <c r="Y74" s="5">
        <f t="shared" si="24"/>
        <v>-1058.0483818694338</v>
      </c>
      <c r="AA74">
        <f t="shared" si="18"/>
        <v>71</v>
      </c>
      <c r="AB74" s="5">
        <f t="shared" si="19"/>
        <v>79678.073934685905</v>
      </c>
      <c r="AC74" s="5">
        <f t="shared" si="20"/>
        <v>80736.122316555338</v>
      </c>
      <c r="AD74" s="5">
        <f t="shared" si="21"/>
        <v>80452.253183417823</v>
      </c>
      <c r="AE74" s="5">
        <f t="shared" si="22"/>
        <v>80362.085058872588</v>
      </c>
    </row>
    <row r="75" spans="10:31" x14ac:dyDescent="0.25">
      <c r="J75">
        <v>72</v>
      </c>
      <c r="K75" s="4">
        <f t="shared" si="26"/>
        <v>83477.00234096752</v>
      </c>
      <c r="L75" s="5">
        <f t="shared" si="25"/>
        <v>30</v>
      </c>
      <c r="M75" s="5">
        <f t="shared" si="27"/>
        <v>80972.692270738495</v>
      </c>
      <c r="N75" s="5"/>
      <c r="O75" s="1">
        <f t="shared" si="28"/>
        <v>46.430459196102959</v>
      </c>
      <c r="P75" s="5">
        <f t="shared" si="29"/>
        <v>81643.698204992659</v>
      </c>
      <c r="Q75" s="5">
        <f>M75-P75</f>
        <v>-671.00593425416446</v>
      </c>
      <c r="R75" s="1"/>
      <c r="S75" s="1">
        <f t="shared" si="30"/>
        <v>46.930481023660398</v>
      </c>
      <c r="T75" s="5">
        <f t="shared" si="14"/>
        <v>81733.840130805271</v>
      </c>
      <c r="U75" s="5">
        <f t="shared" si="15"/>
        <v>-761.14786006677605</v>
      </c>
      <c r="W75" s="1">
        <f t="shared" si="31"/>
        <v>35.74005096523139</v>
      </c>
      <c r="X75" s="5">
        <f t="shared" si="23"/>
        <v>82029.311221719516</v>
      </c>
      <c r="Y75" s="5">
        <f t="shared" si="24"/>
        <v>-1056.618950981021</v>
      </c>
      <c r="AA75">
        <f t="shared" si="18"/>
        <v>72</v>
      </c>
      <c r="AB75" s="5">
        <f t="shared" si="19"/>
        <v>80972.692270738495</v>
      </c>
      <c r="AC75" s="5">
        <f t="shared" si="20"/>
        <v>82029.311221719516</v>
      </c>
      <c r="AD75" s="5">
        <f t="shared" si="21"/>
        <v>81733.840130805271</v>
      </c>
      <c r="AE75" s="5">
        <f t="shared" si="22"/>
        <v>81643.698204992659</v>
      </c>
    </row>
    <row r="76" spans="10:31" x14ac:dyDescent="0.25">
      <c r="J76">
        <v>73</v>
      </c>
      <c r="K76" s="4">
        <f t="shared" si="26"/>
        <v>84817.097981592524</v>
      </c>
      <c r="L76" s="5">
        <f t="shared" si="25"/>
        <v>30</v>
      </c>
      <c r="M76" s="5">
        <f t="shared" si="27"/>
        <v>82272.585042144754</v>
      </c>
      <c r="N76" s="5"/>
      <c r="O76" s="1">
        <f t="shared" si="28"/>
        <v>47.071265769162999</v>
      </c>
      <c r="P76" s="5">
        <f t="shared" si="29"/>
        <v>82929.894278438529</v>
      </c>
      <c r="Q76" s="5">
        <f>M76-P76</f>
        <v>-657.30923629377503</v>
      </c>
      <c r="R76" s="1"/>
      <c r="S76" s="1">
        <f t="shared" si="30"/>
        <v>47.678073409636404</v>
      </c>
      <c r="T76" s="5">
        <f t="shared" si="14"/>
        <v>83019.903431787432</v>
      </c>
      <c r="U76" s="5">
        <f t="shared" si="15"/>
        <v>-747.31838964267808</v>
      </c>
      <c r="W76" s="1">
        <f t="shared" si="31"/>
        <v>36.27887967571646</v>
      </c>
      <c r="X76" s="5">
        <f t="shared" si="23"/>
        <v>83327.229909848495</v>
      </c>
      <c r="Y76" s="5">
        <f t="shared" si="24"/>
        <v>-1054.6448677037406</v>
      </c>
      <c r="AA76">
        <f t="shared" si="18"/>
        <v>73</v>
      </c>
      <c r="AB76" s="5">
        <f t="shared" si="19"/>
        <v>82272.585042144754</v>
      </c>
      <c r="AC76" s="5">
        <f t="shared" si="20"/>
        <v>83327.229909848495</v>
      </c>
      <c r="AD76" s="5">
        <f t="shared" si="21"/>
        <v>83019.903431787432</v>
      </c>
      <c r="AE76" s="5">
        <f t="shared" si="22"/>
        <v>82929.894278438529</v>
      </c>
    </row>
    <row r="77" spans="10:31" x14ac:dyDescent="0.25">
      <c r="J77">
        <v>74</v>
      </c>
      <c r="K77" s="4">
        <f t="shared" si="26"/>
        <v>86162.653337739364</v>
      </c>
      <c r="L77" s="5">
        <f t="shared" si="25"/>
        <v>30</v>
      </c>
      <c r="M77" s="5">
        <f t="shared" si="27"/>
        <v>83577.773737607189</v>
      </c>
      <c r="N77" s="5"/>
      <c r="O77" s="1">
        <f t="shared" si="28"/>
        <v>47.714363805885931</v>
      </c>
      <c r="P77" s="5">
        <f t="shared" si="29"/>
        <v>84220.689667324594</v>
      </c>
      <c r="Q77" s="5">
        <f>M77-P77</f>
        <v>-642.91592971740465</v>
      </c>
      <c r="R77" s="1"/>
      <c r="S77" s="1">
        <f t="shared" si="30"/>
        <v>48.428277001876005</v>
      </c>
      <c r="T77" s="5">
        <f t="shared" si="14"/>
        <v>84310.458721465431</v>
      </c>
      <c r="U77" s="5">
        <f t="shared" si="15"/>
        <v>-732.68498385824205</v>
      </c>
      <c r="W77" s="1">
        <f t="shared" si="31"/>
        <v>36.819679129103541</v>
      </c>
      <c r="X77" s="5">
        <f t="shared" si="23"/>
        <v>84629.89567992065</v>
      </c>
      <c r="Y77" s="5">
        <f t="shared" si="24"/>
        <v>-1052.1219423134607</v>
      </c>
      <c r="AA77">
        <f t="shared" si="18"/>
        <v>74</v>
      </c>
      <c r="AB77" s="5">
        <f t="shared" si="19"/>
        <v>83577.773737607189</v>
      </c>
      <c r="AC77" s="5">
        <f t="shared" si="20"/>
        <v>84629.89567992065</v>
      </c>
      <c r="AD77" s="5">
        <f t="shared" si="21"/>
        <v>84310.458721465431</v>
      </c>
      <c r="AE77" s="5">
        <f t="shared" si="22"/>
        <v>84220.689667324594</v>
      </c>
    </row>
    <row r="78" spans="10:31" x14ac:dyDescent="0.25">
      <c r="J78">
        <v>75</v>
      </c>
      <c r="K78" s="4">
        <f t="shared" si="26"/>
        <v>87513.690652964899</v>
      </c>
      <c r="L78" s="5">
        <f t="shared" si="25"/>
        <v>30</v>
      </c>
      <c r="M78" s="5">
        <f t="shared" si="27"/>
        <v>84888.279933375961</v>
      </c>
      <c r="N78" s="5"/>
      <c r="O78" s="1">
        <f t="shared" si="28"/>
        <v>48.359761500328965</v>
      </c>
      <c r="P78" s="5">
        <f t="shared" si="29"/>
        <v>85516.100818367617</v>
      </c>
      <c r="Q78" s="5">
        <f>M78-P78</f>
        <v>-627.82088499165548</v>
      </c>
      <c r="R78" s="1"/>
      <c r="S78" s="1">
        <f t="shared" si="30"/>
        <v>49.181100920854838</v>
      </c>
      <c r="T78" s="5">
        <f t="shared" si="14"/>
        <v>85605.52168955098</v>
      </c>
      <c r="U78" s="5">
        <f t="shared" si="15"/>
        <v>-717.24175617501896</v>
      </c>
      <c r="W78" s="1">
        <f t="shared" si="31"/>
        <v>37.362456533300268</v>
      </c>
      <c r="X78" s="5">
        <f t="shared" si="23"/>
        <v>85937.325894184585</v>
      </c>
      <c r="Y78" s="5">
        <f t="shared" si="24"/>
        <v>-1049.0459608086239</v>
      </c>
      <c r="AA78">
        <f t="shared" si="18"/>
        <v>75</v>
      </c>
      <c r="AB78" s="5">
        <f t="shared" si="19"/>
        <v>84888.279933375961</v>
      </c>
      <c r="AC78" s="5">
        <f t="shared" si="20"/>
        <v>85937.325894184585</v>
      </c>
      <c r="AD78" s="5">
        <f t="shared" si="21"/>
        <v>85605.52168955098</v>
      </c>
      <c r="AE78" s="5">
        <f t="shared" si="22"/>
        <v>85516.100818367617</v>
      </c>
    </row>
    <row r="79" spans="10:31" x14ac:dyDescent="0.25">
      <c r="J79">
        <v>76</v>
      </c>
      <c r="K79" s="4">
        <f t="shared" si="26"/>
        <v>88870.232261448982</v>
      </c>
      <c r="L79" s="5">
        <f t="shared" si="25"/>
        <v>30</v>
      </c>
      <c r="M79" s="5">
        <f t="shared" si="27"/>
        <v>86204.125293605524</v>
      </c>
      <c r="N79" s="5"/>
      <c r="O79" s="1">
        <f t="shared" si="28"/>
        <v>49.007467075850478</v>
      </c>
      <c r="P79" s="5">
        <f t="shared" si="29"/>
        <v>86816.144237096276</v>
      </c>
      <c r="Q79" s="5">
        <f>M79-P79</f>
        <v>-612.01894349075155</v>
      </c>
      <c r="R79" s="1"/>
      <c r="S79" s="1">
        <f t="shared" si="30"/>
        <v>49.93655431890474</v>
      </c>
      <c r="T79" s="5">
        <f t="shared" si="14"/>
        <v>86905.10808055714</v>
      </c>
      <c r="U79" s="5">
        <f t="shared" si="15"/>
        <v>-700.98278695161571</v>
      </c>
      <c r="W79" s="1">
        <f t="shared" si="31"/>
        <v>37.907219122576912</v>
      </c>
      <c r="X79" s="5">
        <f t="shared" si="23"/>
        <v>87249.537978390654</v>
      </c>
      <c r="Y79" s="5">
        <f t="shared" si="24"/>
        <v>-1045.4126847851294</v>
      </c>
      <c r="AA79">
        <f t="shared" si="18"/>
        <v>76</v>
      </c>
      <c r="AB79" s="5">
        <f t="shared" si="19"/>
        <v>86204.125293605524</v>
      </c>
      <c r="AC79" s="5">
        <f t="shared" si="20"/>
        <v>87249.537978390654</v>
      </c>
      <c r="AD79" s="5">
        <f t="shared" si="21"/>
        <v>86905.10808055714</v>
      </c>
      <c r="AE79" s="5">
        <f t="shared" si="22"/>
        <v>86816.144237096276</v>
      </c>
    </row>
    <row r="80" spans="10:31" x14ac:dyDescent="0.25">
      <c r="J80">
        <v>77</v>
      </c>
      <c r="K80" s="4">
        <f t="shared" si="26"/>
        <v>90232.300588363709</v>
      </c>
      <c r="L80" s="5">
        <f t="shared" si="25"/>
        <v>30</v>
      </c>
      <c r="M80" s="5">
        <f t="shared" si="27"/>
        <v>87525.331570712806</v>
      </c>
      <c r="N80" s="5"/>
      <c r="O80" s="1">
        <f t="shared" si="28"/>
        <v>49.657488785214809</v>
      </c>
      <c r="P80" s="5">
        <f t="shared" si="29"/>
        <v>88120.836488061424</v>
      </c>
      <c r="Q80" s="5">
        <f>M80-P80</f>
        <v>-595.50491734861862</v>
      </c>
      <c r="R80" s="1"/>
      <c r="S80" s="1">
        <f t="shared" si="30"/>
        <v>50.694646380324997</v>
      </c>
      <c r="T80" s="5">
        <f t="shared" si="14"/>
        <v>88209.233693989765</v>
      </c>
      <c r="U80" s="5">
        <f t="shared" si="15"/>
        <v>-683.90212327695917</v>
      </c>
      <c r="W80" s="1">
        <f t="shared" si="31"/>
        <v>38.45397415766277</v>
      </c>
      <c r="X80" s="5">
        <f t="shared" si="23"/>
        <v>88566.54942202309</v>
      </c>
      <c r="Y80" s="5">
        <f t="shared" si="24"/>
        <v>-1041.2178513102845</v>
      </c>
      <c r="AA80">
        <f t="shared" si="18"/>
        <v>77</v>
      </c>
      <c r="AB80" s="5">
        <f t="shared" si="19"/>
        <v>87525.331570712806</v>
      </c>
      <c r="AC80" s="5">
        <f t="shared" si="20"/>
        <v>88566.54942202309</v>
      </c>
      <c r="AD80" s="5">
        <f t="shared" si="21"/>
        <v>88209.233693989765</v>
      </c>
      <c r="AE80" s="5">
        <f t="shared" si="22"/>
        <v>88120.836488061424</v>
      </c>
    </row>
    <row r="81" spans="10:31" x14ac:dyDescent="0.25">
      <c r="J81">
        <v>78</v>
      </c>
      <c r="K81" s="4">
        <f t="shared" si="26"/>
        <v>91599.918150244062</v>
      </c>
      <c r="L81" s="5">
        <f t="shared" si="25"/>
        <v>30</v>
      </c>
      <c r="M81" s="5">
        <f t="shared" si="27"/>
        <v>88851.920605736756</v>
      </c>
      <c r="N81" s="5"/>
      <c r="O81" s="1">
        <f t="shared" si="28"/>
        <v>50.309834910697383</v>
      </c>
      <c r="P81" s="5">
        <f t="shared" si="29"/>
        <v>89430.19419504721</v>
      </c>
      <c r="Q81" s="5">
        <f>M81-P81</f>
        <v>-578.27358931045455</v>
      </c>
      <c r="R81" s="1"/>
      <c r="S81" s="1">
        <f t="shared" si="30"/>
        <v>51.455386321494025</v>
      </c>
      <c r="T81" s="5">
        <f t="shared" si="14"/>
        <v>89517.91438453953</v>
      </c>
      <c r="U81" s="5">
        <f t="shared" si="15"/>
        <v>-665.99377880277461</v>
      </c>
      <c r="W81" s="1">
        <f t="shared" si="31"/>
        <v>39.002728925842952</v>
      </c>
      <c r="X81" s="5">
        <f t="shared" si="23"/>
        <v>89888.377778533177</v>
      </c>
      <c r="Y81" s="5">
        <f t="shared" si="24"/>
        <v>-1036.4571727964212</v>
      </c>
      <c r="AA81">
        <f t="shared" si="18"/>
        <v>78</v>
      </c>
      <c r="AB81" s="5">
        <f t="shared" si="19"/>
        <v>88851.920605736756</v>
      </c>
      <c r="AC81" s="5">
        <f t="shared" si="20"/>
        <v>89888.377778533177</v>
      </c>
      <c r="AD81" s="5">
        <f t="shared" si="21"/>
        <v>89517.91438453953</v>
      </c>
      <c r="AE81" s="5">
        <f t="shared" si="22"/>
        <v>89430.19419504721</v>
      </c>
    </row>
    <row r="82" spans="10:31" x14ac:dyDescent="0.25">
      <c r="J82">
        <v>79</v>
      </c>
      <c r="K82" s="4">
        <f t="shared" si="26"/>
        <v>92973.107555360213</v>
      </c>
      <c r="L82" s="5">
        <f t="shared" si="25"/>
        <v>30</v>
      </c>
      <c r="M82" s="5">
        <f t="shared" si="27"/>
        <v>90183.914328699422</v>
      </c>
      <c r="N82" s="5"/>
      <c r="O82" s="1">
        <f t="shared" si="28"/>
        <v>50.964513764190279</v>
      </c>
      <c r="P82" s="5">
        <f t="shared" si="29"/>
        <v>90744.234041282834</v>
      </c>
      <c r="Q82" s="5">
        <f>M82-P82</f>
        <v>-560.31971258341218</v>
      </c>
      <c r="R82" s="1"/>
      <c r="S82" s="1">
        <f t="shared" si="30"/>
        <v>52.218783390981393</v>
      </c>
      <c r="T82" s="5">
        <f t="shared" si="14"/>
        <v>90831.166062274686</v>
      </c>
      <c r="U82" s="5">
        <f t="shared" si="15"/>
        <v>-647.25173357526364</v>
      </c>
      <c r="W82" s="1">
        <f t="shared" si="31"/>
        <v>39.553490741055491</v>
      </c>
      <c r="X82" s="5">
        <f t="shared" si="23"/>
        <v>91215.040665573208</v>
      </c>
      <c r="Y82" s="5">
        <f t="shared" si="24"/>
        <v>-1031.1263368737855</v>
      </c>
      <c r="AA82">
        <f t="shared" si="18"/>
        <v>79</v>
      </c>
      <c r="AB82" s="5">
        <f t="shared" si="19"/>
        <v>90183.914328699422</v>
      </c>
      <c r="AC82" s="5">
        <f t="shared" si="20"/>
        <v>91215.040665573208</v>
      </c>
      <c r="AD82" s="5">
        <f t="shared" si="21"/>
        <v>90831.166062274686</v>
      </c>
      <c r="AE82" s="5">
        <f t="shared" si="22"/>
        <v>90744.234041282834</v>
      </c>
    </row>
    <row r="83" spans="10:31" x14ac:dyDescent="0.25">
      <c r="J83">
        <v>80</v>
      </c>
      <c r="K83" s="4">
        <f t="shared" si="26"/>
        <v>94351.891504091196</v>
      </c>
      <c r="L83" s="5">
        <f t="shared" si="25"/>
        <v>30</v>
      </c>
      <c r="M83" s="5">
        <f t="shared" si="27"/>
        <v>91521.334758968485</v>
      </c>
      <c r="N83" s="5"/>
      <c r="O83" s="1">
        <f t="shared" si="28"/>
        <v>51.62153368730808</v>
      </c>
      <c r="P83" s="5">
        <f t="shared" si="29"/>
        <v>92062.972769655185</v>
      </c>
      <c r="Q83" s="5">
        <f>M83-P83</f>
        <v>-541.6380106867</v>
      </c>
      <c r="R83" s="1"/>
      <c r="S83" s="1">
        <f t="shared" si="30"/>
        <v>52.984846869660231</v>
      </c>
      <c r="T83" s="5">
        <f t="shared" si="14"/>
        <v>92149.004692834525</v>
      </c>
      <c r="U83" s="5">
        <f t="shared" si="15"/>
        <v>-627.66993386604008</v>
      </c>
      <c r="W83" s="1">
        <f t="shared" si="31"/>
        <v>40.106266943988835</v>
      </c>
      <c r="X83" s="5">
        <f t="shared" si="23"/>
        <v>92546.555765231285</v>
      </c>
      <c r="Y83" s="5">
        <f t="shared" si="24"/>
        <v>-1025.2210062628001</v>
      </c>
      <c r="AA83">
        <f t="shared" si="18"/>
        <v>80</v>
      </c>
      <c r="AB83" s="5">
        <f t="shared" si="19"/>
        <v>91521.334758968485</v>
      </c>
      <c r="AC83" s="5">
        <f t="shared" si="20"/>
        <v>92546.555765231285</v>
      </c>
      <c r="AD83" s="5">
        <f t="shared" si="21"/>
        <v>92149.004692834525</v>
      </c>
      <c r="AE83" s="5">
        <f t="shared" si="22"/>
        <v>92062.972769655185</v>
      </c>
    </row>
    <row r="84" spans="10:31" x14ac:dyDescent="0.25">
      <c r="J84">
        <v>81</v>
      </c>
      <c r="K84" s="4">
        <f t="shared" si="26"/>
        <v>95736.29278930022</v>
      </c>
      <c r="L84" s="5">
        <f t="shared" si="25"/>
        <v>30</v>
      </c>
      <c r="M84" s="5">
        <f t="shared" si="27"/>
        <v>92864.204005621243</v>
      </c>
      <c r="N84" s="5"/>
      <c r="O84" s="1">
        <f t="shared" si="28"/>
        <v>52.280903051494256</v>
      </c>
      <c r="P84" s="5">
        <f t="shared" si="29"/>
        <v>93386.427182922096</v>
      </c>
      <c r="Q84" s="5">
        <f>M84-P84</f>
        <v>-522.22317730085342</v>
      </c>
      <c r="R84" s="1"/>
      <c r="S84" s="1">
        <f t="shared" si="30"/>
        <v>53.753586070820141</v>
      </c>
      <c r="T84" s="5">
        <f t="shared" si="14"/>
        <v>93471.446297623464</v>
      </c>
      <c r="U84" s="5">
        <f t="shared" si="15"/>
        <v>-607.2422920022218</v>
      </c>
      <c r="W84" s="1">
        <f t="shared" si="31"/>
        <v>40.661064902179703</v>
      </c>
      <c r="X84" s="5">
        <f t="shared" si="23"/>
        <v>93882.940824266974</v>
      </c>
      <c r="Y84" s="5">
        <f t="shared" si="24"/>
        <v>-1018.7368186457315</v>
      </c>
      <c r="AA84">
        <f t="shared" si="18"/>
        <v>81</v>
      </c>
      <c r="AB84" s="5">
        <f t="shared" si="19"/>
        <v>92864.204005621243</v>
      </c>
      <c r="AC84" s="5">
        <f t="shared" si="20"/>
        <v>93882.940824266974</v>
      </c>
      <c r="AD84" s="5">
        <f t="shared" si="21"/>
        <v>93471.446297623464</v>
      </c>
      <c r="AE84" s="5">
        <f t="shared" si="22"/>
        <v>93386.427182922096</v>
      </c>
    </row>
    <row r="85" spans="10:31" x14ac:dyDescent="0.25">
      <c r="J85">
        <v>82</v>
      </c>
      <c r="K85" s="4">
        <f t="shared" si="26"/>
        <v>97126.334296711429</v>
      </c>
      <c r="L85" s="5">
        <f t="shared" si="25"/>
        <v>30</v>
      </c>
      <c r="M85" s="5">
        <f t="shared" si="27"/>
        <v>94212.54426781011</v>
      </c>
      <c r="N85" s="5"/>
      <c r="O85" s="1">
        <f t="shared" si="28"/>
        <v>52.942630258127714</v>
      </c>
      <c r="P85" s="5">
        <f t="shared" si="29"/>
        <v>94714.61414392649</v>
      </c>
      <c r="Q85" s="5">
        <f>M85-P85</f>
        <v>-502.06987611638033</v>
      </c>
      <c r="R85" s="1"/>
      <c r="S85" s="1">
        <f t="shared" si="30"/>
        <v>54.525010340280353</v>
      </c>
      <c r="T85" s="5">
        <f t="shared" si="14"/>
        <v>94798.506954005803</v>
      </c>
      <c r="U85" s="5">
        <f t="shared" si="15"/>
        <v>-585.9626861956931</v>
      </c>
      <c r="W85" s="1">
        <f t="shared" si="31"/>
        <v>41.217892010111235</v>
      </c>
      <c r="X85" s="5">
        <f t="shared" si="23"/>
        <v>95224.213654347855</v>
      </c>
      <c r="Y85" s="5">
        <f t="shared" si="24"/>
        <v>-1011.6693865377456</v>
      </c>
      <c r="AA85">
        <f t="shared" si="18"/>
        <v>82</v>
      </c>
      <c r="AB85" s="5">
        <f t="shared" si="19"/>
        <v>94212.54426781011</v>
      </c>
      <c r="AC85" s="5">
        <f t="shared" si="20"/>
        <v>95224.213654347855</v>
      </c>
      <c r="AD85" s="5">
        <f t="shared" si="21"/>
        <v>94798.506954005803</v>
      </c>
      <c r="AE85" s="5">
        <f t="shared" si="22"/>
        <v>94714.61414392649</v>
      </c>
    </row>
    <row r="86" spans="10:31" x14ac:dyDescent="0.25">
      <c r="J86">
        <v>83</v>
      </c>
      <c r="K86" s="4">
        <f t="shared" si="26"/>
        <v>98522.039005288243</v>
      </c>
      <c r="L86" s="5">
        <f t="shared" si="25"/>
        <v>30</v>
      </c>
      <c r="M86" s="5">
        <f t="shared" si="27"/>
        <v>95566.377835129621</v>
      </c>
      <c r="N86" s="5"/>
      <c r="O86" s="1">
        <f t="shared" si="28"/>
        <v>53.60672373862991</v>
      </c>
      <c r="P86" s="5">
        <f t="shared" si="29"/>
        <v>96047.550575811212</v>
      </c>
      <c r="Q86" s="5">
        <f>M86-P86</f>
        <v>-481.17274068159168</v>
      </c>
      <c r="R86" s="1"/>
      <c r="S86" s="1">
        <f t="shared" si="30"/>
        <v>55.299129056503382</v>
      </c>
      <c r="T86" s="5">
        <f t="shared" si="14"/>
        <v>96130.202795501187</v>
      </c>
      <c r="U86" s="5">
        <f t="shared" si="15"/>
        <v>-563.8249603715667</v>
      </c>
      <c r="W86" s="1">
        <f t="shared" si="31"/>
        <v>41.776755689311607</v>
      </c>
      <c r="X86" s="5">
        <f t="shared" si="23"/>
        <v>96570.392132286943</v>
      </c>
      <c r="Y86" s="5">
        <f t="shared" si="24"/>
        <v>-1004.0142971573223</v>
      </c>
      <c r="AA86">
        <f t="shared" si="18"/>
        <v>83</v>
      </c>
      <c r="AB86" s="5">
        <f t="shared" si="19"/>
        <v>95566.377835129621</v>
      </c>
      <c r="AC86" s="5">
        <f t="shared" si="20"/>
        <v>96570.392132286943</v>
      </c>
      <c r="AD86" s="5">
        <f t="shared" si="21"/>
        <v>96130.202795501187</v>
      </c>
      <c r="AE86" s="5">
        <f t="shared" si="22"/>
        <v>96047.550575811212</v>
      </c>
    </row>
    <row r="87" spans="10:31" x14ac:dyDescent="0.25">
      <c r="J87">
        <v>84</v>
      </c>
      <c r="K87" s="4">
        <f t="shared" si="26"/>
        <v>99923.429987613214</v>
      </c>
      <c r="L87" s="5">
        <f t="shared" si="25"/>
        <v>30</v>
      </c>
      <c r="M87" s="5">
        <f t="shared" si="27"/>
        <v>96925.727087984851</v>
      </c>
      <c r="N87" s="5"/>
      <c r="O87" s="1">
        <f t="shared" si="28"/>
        <v>54.273191954572269</v>
      </c>
      <c r="P87" s="5">
        <f t="shared" si="29"/>
        <v>97385.253462234657</v>
      </c>
      <c r="Q87" s="5">
        <f>M87-P87</f>
        <v>-459.52637424980639</v>
      </c>
      <c r="R87" s="1"/>
      <c r="S87" s="1">
        <f t="shared" si="30"/>
        <v>56.075951630709028</v>
      </c>
      <c r="T87" s="5">
        <f t="shared" si="14"/>
        <v>97466.550011980784</v>
      </c>
      <c r="U87" s="5">
        <f t="shared" si="15"/>
        <v>-540.8229239959328</v>
      </c>
      <c r="W87" s="1">
        <f t="shared" si="31"/>
        <v>42.337663388452889</v>
      </c>
      <c r="X87" s="5">
        <f t="shared" si="23"/>
        <v>97921.494200280897</v>
      </c>
      <c r="Y87" s="5">
        <f t="shared" si="24"/>
        <v>-995.76711229604552</v>
      </c>
      <c r="AA87">
        <f t="shared" si="18"/>
        <v>84</v>
      </c>
      <c r="AB87" s="5">
        <f t="shared" si="19"/>
        <v>96925.727087984851</v>
      </c>
      <c r="AC87" s="5">
        <f t="shared" si="20"/>
        <v>97921.494200280897</v>
      </c>
      <c r="AD87" s="5">
        <f t="shared" si="21"/>
        <v>97466.550011980784</v>
      </c>
      <c r="AE87" s="5">
        <f t="shared" si="22"/>
        <v>97385.253462234657</v>
      </c>
    </row>
    <row r="88" spans="10:31" x14ac:dyDescent="0.25">
      <c r="J88">
        <v>85</v>
      </c>
      <c r="K88" s="4">
        <f t="shared" si="26"/>
        <v>101330.53041026946</v>
      </c>
      <c r="L88" s="5">
        <f t="shared" si="25"/>
        <v>30</v>
      </c>
      <c r="M88" s="5">
        <f t="shared" si="27"/>
        <v>98290.614497961418</v>
      </c>
      <c r="N88" s="5"/>
      <c r="O88" s="1">
        <f t="shared" si="28"/>
        <v>54.942043397783998</v>
      </c>
      <c r="P88" s="5">
        <f t="shared" si="29"/>
        <v>98727.739847587189</v>
      </c>
      <c r="Q88" s="5">
        <f>M88-P88</f>
        <v>-437.12534962577047</v>
      </c>
      <c r="R88" s="1"/>
      <c r="S88" s="1">
        <f t="shared" si="30"/>
        <v>56.855487506988794</v>
      </c>
      <c r="T88" s="5">
        <f t="shared" si="14"/>
        <v>98807.564849864037</v>
      </c>
      <c r="U88" s="5">
        <f t="shared" si="15"/>
        <v>-516.95035190261842</v>
      </c>
      <c r="W88" s="1">
        <f t="shared" si="31"/>
        <v>42.900622583450378</v>
      </c>
      <c r="X88" s="5">
        <f t="shared" si="23"/>
        <v>99277.5378661492</v>
      </c>
      <c r="Y88" s="5">
        <f t="shared" si="24"/>
        <v>-986.92336818778131</v>
      </c>
      <c r="AA88">
        <f t="shared" si="18"/>
        <v>85</v>
      </c>
      <c r="AB88" s="5">
        <f t="shared" si="19"/>
        <v>98290.614497961418</v>
      </c>
      <c r="AC88" s="5">
        <f t="shared" si="20"/>
        <v>99277.5378661492</v>
      </c>
      <c r="AD88" s="5">
        <f t="shared" si="21"/>
        <v>98807.564849864037</v>
      </c>
      <c r="AE88" s="5">
        <f t="shared" si="22"/>
        <v>98727.739847587189</v>
      </c>
    </row>
    <row r="89" spans="10:31" x14ac:dyDescent="0.25">
      <c r="J89">
        <v>86</v>
      </c>
      <c r="K89" s="4">
        <f t="shared" si="26"/>
        <v>102743.36353422365</v>
      </c>
      <c r="L89" s="5">
        <f t="shared" si="25"/>
        <v>30</v>
      </c>
      <c r="M89" s="5">
        <f t="shared" si="27"/>
        <v>99661.062628196974</v>
      </c>
      <c r="N89" s="5"/>
      <c r="O89" s="1">
        <f t="shared" si="28"/>
        <v>55.613286590460262</v>
      </c>
      <c r="P89" s="5">
        <f t="shared" si="29"/>
        <v>100075.02683720831</v>
      </c>
      <c r="Q89" s="5">
        <f>M89-P89</f>
        <v>-413.96420901133388</v>
      </c>
      <c r="R89" s="1"/>
      <c r="S89" s="1">
        <f t="shared" si="30"/>
        <v>57.63774616242069</v>
      </c>
      <c r="T89" s="5">
        <f t="shared" si="14"/>
        <v>100153.26361231627</v>
      </c>
      <c r="U89" s="5">
        <f t="shared" si="15"/>
        <v>-492.20098411929212</v>
      </c>
      <c r="W89" s="1">
        <f t="shared" si="31"/>
        <v>43.465640777562164</v>
      </c>
      <c r="X89" s="5">
        <f t="shared" si="23"/>
        <v>100638.54120357416</v>
      </c>
      <c r="Y89" s="5">
        <f t="shared" si="24"/>
        <v>-977.47857537718664</v>
      </c>
      <c r="AA89">
        <f t="shared" si="18"/>
        <v>86</v>
      </c>
      <c r="AB89" s="5">
        <f t="shared" si="19"/>
        <v>99661.062628196974</v>
      </c>
      <c r="AC89" s="5">
        <f t="shared" si="20"/>
        <v>100638.54120357416</v>
      </c>
      <c r="AD89" s="5">
        <f t="shared" si="21"/>
        <v>100153.26361231627</v>
      </c>
      <c r="AE89" s="5">
        <f t="shared" si="22"/>
        <v>100075.02683720831</v>
      </c>
    </row>
    <row r="90" spans="10:31" x14ac:dyDescent="0.25">
      <c r="J90">
        <v>87</v>
      </c>
      <c r="K90" s="4">
        <f t="shared" si="26"/>
        <v>104161.95271521046</v>
      </c>
      <c r="L90" s="5">
        <f t="shared" si="25"/>
        <v>30</v>
      </c>
      <c r="M90" s="5">
        <f t="shared" si="27"/>
        <v>101037.09413375417</v>
      </c>
      <c r="N90" s="5"/>
      <c r="O90" s="1">
        <f t="shared" si="28"/>
        <v>56.280177848836807</v>
      </c>
      <c r="P90" s="5">
        <f t="shared" si="29"/>
        <v>101427.13159760456</v>
      </c>
      <c r="Q90" s="5">
        <f>M90-P90</f>
        <v>-390.03746385038539</v>
      </c>
      <c r="R90" s="1"/>
      <c r="S90" s="1">
        <f t="shared" si="30"/>
        <v>41.730526505131778</v>
      </c>
      <c r="T90" s="5">
        <f t="shared" si="14"/>
        <v>101503.66265944678</v>
      </c>
      <c r="U90" s="5">
        <f t="shared" si="15"/>
        <v>-466.56852569260809</v>
      </c>
      <c r="W90" s="1">
        <f t="shared" si="31"/>
        <v>44.032725501489239</v>
      </c>
      <c r="X90" s="5">
        <f t="shared" si="23"/>
        <v>102004.52235234184</v>
      </c>
      <c r="Y90" s="5">
        <f t="shared" si="24"/>
        <v>-967.42821858766547</v>
      </c>
      <c r="AA90">
        <f t="shared" si="18"/>
        <v>87</v>
      </c>
      <c r="AB90" s="5">
        <f t="shared" si="19"/>
        <v>101037.09413375417</v>
      </c>
      <c r="AC90" s="5">
        <f t="shared" si="20"/>
        <v>102004.52235234184</v>
      </c>
      <c r="AD90" s="5">
        <f t="shared" si="21"/>
        <v>101503.66265944678</v>
      </c>
      <c r="AE90" s="5">
        <f t="shared" si="22"/>
        <v>101427.13159760456</v>
      </c>
    </row>
    <row r="91" spans="10:31" x14ac:dyDescent="0.25">
      <c r="J91">
        <v>88</v>
      </c>
      <c r="K91" s="4">
        <f t="shared" si="26"/>
        <v>105586.32140411875</v>
      </c>
      <c r="L91" s="5">
        <f t="shared" si="25"/>
        <v>30</v>
      </c>
      <c r="M91" s="5">
        <f t="shared" si="27"/>
        <v>102418.73176199522</v>
      </c>
      <c r="N91" s="5"/>
      <c r="O91" s="1">
        <f t="shared" si="28"/>
        <v>56.843554832335236</v>
      </c>
      <c r="P91" s="5">
        <f t="shared" si="29"/>
        <v>102784.07810890475</v>
      </c>
      <c r="Q91" s="5">
        <f>M91-P91</f>
        <v>-365.34634690952953</v>
      </c>
      <c r="R91" s="1"/>
      <c r="S91" s="1">
        <f t="shared" si="30"/>
        <v>42.293192774769494</v>
      </c>
      <c r="T91" s="5">
        <f t="shared" si="14"/>
        <v>102875.47061910992</v>
      </c>
      <c r="U91" s="5">
        <f t="shared" si="15"/>
        <v>-456.73885711470211</v>
      </c>
      <c r="W91" s="1">
        <f t="shared" si="31"/>
        <v>44.601884313475772</v>
      </c>
      <c r="X91" s="5">
        <f t="shared" si="23"/>
        <v>103375.49951858372</v>
      </c>
      <c r="Y91" s="5">
        <f t="shared" si="24"/>
        <v>-956.7677565884951</v>
      </c>
      <c r="AA91">
        <f t="shared" si="18"/>
        <v>88</v>
      </c>
      <c r="AB91" s="5">
        <f t="shared" si="19"/>
        <v>102418.73176199522</v>
      </c>
      <c r="AC91" s="5">
        <f t="shared" si="20"/>
        <v>103375.49951858372</v>
      </c>
      <c r="AD91" s="5">
        <f t="shared" si="21"/>
        <v>102875.47061910992</v>
      </c>
      <c r="AE91" s="5">
        <f t="shared" si="22"/>
        <v>102784.07810890475</v>
      </c>
    </row>
    <row r="92" spans="10:31" x14ac:dyDescent="0.25">
      <c r="J92">
        <v>89</v>
      </c>
      <c r="K92" s="4">
        <f t="shared" si="26"/>
        <v>107016.49314737921</v>
      </c>
      <c r="L92" s="5">
        <f t="shared" si="25"/>
        <v>30</v>
      </c>
      <c r="M92" s="5">
        <f t="shared" si="27"/>
        <v>103805.99835295787</v>
      </c>
      <c r="N92" s="5"/>
      <c r="O92" s="1">
        <f t="shared" si="28"/>
        <v>57.408949212043659</v>
      </c>
      <c r="P92" s="5">
        <f t="shared" si="29"/>
        <v>104145.98961127628</v>
      </c>
      <c r="Q92" s="5">
        <f>M92-P92</f>
        <v>-339.99125831840502</v>
      </c>
      <c r="R92" s="1"/>
      <c r="S92" s="1">
        <f t="shared" si="30"/>
        <v>42.864779424629141</v>
      </c>
      <c r="T92" s="5">
        <f t="shared" si="14"/>
        <v>104252.30482793848</v>
      </c>
      <c r="U92" s="5">
        <f t="shared" si="15"/>
        <v>-446.30647498060716</v>
      </c>
      <c r="W92" s="1">
        <f t="shared" si="31"/>
        <v>45.173124799409891</v>
      </c>
      <c r="X92" s="5">
        <f t="shared" si="23"/>
        <v>104751.49097501951</v>
      </c>
      <c r="Y92" s="5">
        <f t="shared" si="24"/>
        <v>-945.49262206163257</v>
      </c>
      <c r="AA92">
        <f t="shared" si="18"/>
        <v>89</v>
      </c>
      <c r="AB92" s="5">
        <f t="shared" si="19"/>
        <v>103805.99835295787</v>
      </c>
      <c r="AC92" s="5">
        <f t="shared" si="20"/>
        <v>104751.49097501951</v>
      </c>
      <c r="AD92" s="5">
        <f t="shared" si="21"/>
        <v>104252.30482793848</v>
      </c>
      <c r="AE92" s="5">
        <f t="shared" si="22"/>
        <v>104145.98961127628</v>
      </c>
    </row>
    <row r="93" spans="10:31" x14ac:dyDescent="0.25">
      <c r="J93">
        <v>90</v>
      </c>
      <c r="K93" s="4">
        <f t="shared" si="26"/>
        <v>108452.49158735359</v>
      </c>
      <c r="L93" s="5">
        <f t="shared" si="25"/>
        <v>30</v>
      </c>
      <c r="M93" s="5">
        <f t="shared" si="27"/>
        <v>105198.91683973302</v>
      </c>
      <c r="N93" s="5"/>
      <c r="O93" s="1">
        <f t="shared" si="28"/>
        <v>57.976412338031793</v>
      </c>
      <c r="P93" s="5">
        <f t="shared" si="29"/>
        <v>105512.88431531114</v>
      </c>
      <c r="Q93" s="5">
        <f>M93-P93</f>
        <v>-313.96747557811614</v>
      </c>
      <c r="R93" s="1"/>
      <c r="S93" s="1">
        <f t="shared" si="30"/>
        <v>43.438460344974366</v>
      </c>
      <c r="T93" s="5">
        <f t="shared" si="14"/>
        <v>105634.17684311351</v>
      </c>
      <c r="U93" s="5">
        <f t="shared" si="15"/>
        <v>-435.26000338049198</v>
      </c>
      <c r="W93" s="1">
        <f t="shared" si="31"/>
        <v>45.746454572924797</v>
      </c>
      <c r="X93" s="5">
        <f t="shared" si="23"/>
        <v>106132.51506120052</v>
      </c>
      <c r="Y93" s="5">
        <f t="shared" si="24"/>
        <v>-933.5982214675023</v>
      </c>
      <c r="AA93">
        <f t="shared" si="18"/>
        <v>90</v>
      </c>
      <c r="AB93" s="5">
        <f t="shared" si="19"/>
        <v>105198.91683973302</v>
      </c>
      <c r="AC93" s="5">
        <f t="shared" si="20"/>
        <v>106132.51506120052</v>
      </c>
      <c r="AD93" s="5">
        <f t="shared" si="21"/>
        <v>105634.17684311351</v>
      </c>
      <c r="AE93" s="5">
        <f t="shared" si="22"/>
        <v>105512.88431531114</v>
      </c>
    </row>
    <row r="94" spans="10:31" x14ac:dyDescent="0.25">
      <c r="J94">
        <v>91</v>
      </c>
      <c r="K94" s="4">
        <f t="shared" si="26"/>
        <v>109894.34046272555</v>
      </c>
      <c r="L94" s="5">
        <f t="shared" si="25"/>
        <v>30</v>
      </c>
      <c r="M94" s="5">
        <f t="shared" si="27"/>
        <v>106597.51024884383</v>
      </c>
      <c r="N94" s="5"/>
      <c r="O94" s="1">
        <f t="shared" si="28"/>
        <v>58.54595179804631</v>
      </c>
      <c r="P94" s="5">
        <f t="shared" si="29"/>
        <v>106884.78045444345</v>
      </c>
      <c r="Q94" s="5">
        <f>M94-P94</f>
        <v>-287.27020559961966</v>
      </c>
      <c r="R94" s="1"/>
      <c r="S94" s="1">
        <f t="shared" si="30"/>
        <v>44.014240351297296</v>
      </c>
      <c r="T94" s="5">
        <f t="shared" si="14"/>
        <v>107021.10509501118</v>
      </c>
      <c r="U94" s="5">
        <f t="shared" si="15"/>
        <v>-423.59484616735426</v>
      </c>
      <c r="W94" s="1">
        <f t="shared" si="31"/>
        <v>46.321881275500225</v>
      </c>
      <c r="X94" s="5">
        <f t="shared" si="23"/>
        <v>107518.59018375429</v>
      </c>
      <c r="Y94" s="5">
        <f t="shared" si="24"/>
        <v>-921.07993491046363</v>
      </c>
      <c r="AA94">
        <f t="shared" si="18"/>
        <v>91</v>
      </c>
      <c r="AB94" s="5">
        <f t="shared" si="19"/>
        <v>106597.51024884383</v>
      </c>
      <c r="AC94" s="5">
        <f t="shared" si="20"/>
        <v>107518.59018375429</v>
      </c>
      <c r="AD94" s="5">
        <f t="shared" si="21"/>
        <v>107021.10509501118</v>
      </c>
      <c r="AE94" s="5">
        <f t="shared" si="22"/>
        <v>106884.78045444345</v>
      </c>
    </row>
    <row r="95" spans="10:31" x14ac:dyDescent="0.25">
      <c r="J95">
        <v>92</v>
      </c>
      <c r="K95" s="4">
        <f t="shared" si="26"/>
        <v>111342.06360889309</v>
      </c>
      <c r="L95" s="5">
        <f t="shared" si="25"/>
        <v>30</v>
      </c>
      <c r="M95" s="5">
        <f t="shared" si="27"/>
        <v>108001.80170062634</v>
      </c>
      <c r="N95" s="5"/>
      <c r="O95" s="1">
        <f t="shared" si="28"/>
        <v>59.117575189351442</v>
      </c>
      <c r="P95" s="5">
        <f t="shared" si="29"/>
        <v>108261.69632880489</v>
      </c>
      <c r="Q95" s="5">
        <f>M95-P95</f>
        <v>-259.89462817854655</v>
      </c>
      <c r="R95" s="1"/>
      <c r="S95" s="1">
        <f t="shared" si="30"/>
        <v>44.592127122921333</v>
      </c>
      <c r="T95" s="5">
        <f t="shared" si="14"/>
        <v>108413.1080842798</v>
      </c>
      <c r="U95" s="5">
        <f t="shared" si="15"/>
        <v>-411.30638365345658</v>
      </c>
      <c r="W95" s="1">
        <f t="shared" si="31"/>
        <v>46.899412576564295</v>
      </c>
      <c r="X95" s="5">
        <f t="shared" si="23"/>
        <v>108909.7348166297</v>
      </c>
      <c r="Y95" s="5">
        <f t="shared" si="24"/>
        <v>-907.93311600336165</v>
      </c>
      <c r="AA95">
        <f t="shared" si="18"/>
        <v>92</v>
      </c>
      <c r="AB95" s="5">
        <f t="shared" si="19"/>
        <v>108001.80170062634</v>
      </c>
      <c r="AC95" s="5">
        <f t="shared" si="20"/>
        <v>108909.7348166297</v>
      </c>
      <c r="AD95" s="5">
        <f t="shared" si="21"/>
        <v>108413.1080842798</v>
      </c>
      <c r="AE95" s="5">
        <f t="shared" si="22"/>
        <v>108261.69632880489</v>
      </c>
    </row>
    <row r="96" spans="10:31" x14ac:dyDescent="0.25">
      <c r="J96">
        <v>93</v>
      </c>
      <c r="K96" s="4">
        <f t="shared" si="26"/>
        <v>112795.68495836257</v>
      </c>
      <c r="L96" s="5">
        <f t="shared" si="25"/>
        <v>30</v>
      </c>
      <c r="M96" s="5">
        <f t="shared" si="27"/>
        <v>109411.81440961173</v>
      </c>
      <c r="N96" s="5"/>
      <c r="O96" s="1">
        <f t="shared" si="28"/>
        <v>59.691290137002049</v>
      </c>
      <c r="P96" s="5">
        <f t="shared" si="29"/>
        <v>109643.65030548684</v>
      </c>
      <c r="Q96" s="5">
        <f>M96-P96</f>
        <v>-231.83589587510505</v>
      </c>
      <c r="R96" s="1"/>
      <c r="S96" s="1">
        <f t="shared" si="30"/>
        <v>45.172128368449911</v>
      </c>
      <c r="T96" s="5">
        <f t="shared" si="14"/>
        <v>109810.20437926229</v>
      </c>
      <c r="U96" s="5">
        <f t="shared" si="15"/>
        <v>-398.38996965055412</v>
      </c>
      <c r="W96" s="1">
        <f t="shared" si="31"/>
        <v>47.479056173595716</v>
      </c>
      <c r="X96" s="5">
        <f t="shared" si="23"/>
        <v>110305.96750134337</v>
      </c>
      <c r="Y96" s="5">
        <f t="shared" si="24"/>
        <v>-894.15309173164133</v>
      </c>
      <c r="AA96">
        <f t="shared" si="18"/>
        <v>93</v>
      </c>
      <c r="AB96" s="5">
        <f t="shared" si="19"/>
        <v>109411.81440961173</v>
      </c>
      <c r="AC96" s="5">
        <f t="shared" si="20"/>
        <v>110305.96750134337</v>
      </c>
      <c r="AD96" s="5">
        <f t="shared" si="21"/>
        <v>109810.20437926229</v>
      </c>
      <c r="AE96" s="5">
        <f t="shared" si="22"/>
        <v>109643.65030548684</v>
      </c>
    </row>
    <row r="97" spans="10:31" x14ac:dyDescent="0.25">
      <c r="J97">
        <v>94</v>
      </c>
      <c r="K97" s="4">
        <f t="shared" si="26"/>
        <v>114255.22854114434</v>
      </c>
      <c r="L97" s="5">
        <f t="shared" si="25"/>
        <v>30</v>
      </c>
      <c r="M97" s="5">
        <f t="shared" si="27"/>
        <v>110827.57168491006</v>
      </c>
      <c r="N97" s="5"/>
      <c r="O97" s="1">
        <f t="shared" si="28"/>
        <v>60.267104293952855</v>
      </c>
      <c r="P97" s="5">
        <f t="shared" si="29"/>
        <v>111030.66081878543</v>
      </c>
      <c r="Q97" s="5">
        <f>M97-P97</f>
        <v>-203.08913387537177</v>
      </c>
      <c r="R97" s="1"/>
      <c r="S97" s="1">
        <f t="shared" si="30"/>
        <v>45.754251824692624</v>
      </c>
      <c r="T97" s="5">
        <f t="shared" si="14"/>
        <v>111212.41261624268</v>
      </c>
      <c r="U97" s="5">
        <f t="shared" si="15"/>
        <v>-384.8409313326265</v>
      </c>
      <c r="W97" s="1">
        <f t="shared" si="31"/>
        <v>48.060819792226404</v>
      </c>
      <c r="X97" s="5">
        <f t="shared" si="23"/>
        <v>111707.30684722672</v>
      </c>
      <c r="Y97" s="5">
        <f t="shared" si="24"/>
        <v>-879.73516231666144</v>
      </c>
      <c r="AA97">
        <f t="shared" si="18"/>
        <v>94</v>
      </c>
      <c r="AB97" s="5">
        <f t="shared" si="19"/>
        <v>110827.57168491006</v>
      </c>
      <c r="AC97" s="5">
        <f t="shared" si="20"/>
        <v>111707.30684722672</v>
      </c>
      <c r="AD97" s="5">
        <f t="shared" si="21"/>
        <v>111212.41261624268</v>
      </c>
      <c r="AE97" s="5">
        <f t="shared" si="22"/>
        <v>111030.66081878543</v>
      </c>
    </row>
    <row r="98" spans="10:31" x14ac:dyDescent="0.25">
      <c r="J98">
        <v>95</v>
      </c>
      <c r="K98" s="4">
        <f t="shared" si="26"/>
        <v>115720.71848515001</v>
      </c>
      <c r="L98" s="5">
        <f t="shared" si="25"/>
        <v>30</v>
      </c>
      <c r="M98" s="5">
        <f t="shared" si="27"/>
        <v>112249.09693059554</v>
      </c>
      <c r="N98" s="5"/>
      <c r="O98" s="1">
        <f t="shared" si="28"/>
        <v>60.8450253411606</v>
      </c>
      <c r="P98" s="5">
        <f t="shared" si="29"/>
        <v>112422.74637044749</v>
      </c>
      <c r="Q98" s="5">
        <f>M98-P98</f>
        <v>-173.64943985195714</v>
      </c>
      <c r="R98" s="1"/>
      <c r="S98" s="1">
        <f t="shared" si="30"/>
        <v>46.338505256767782</v>
      </c>
      <c r="T98" s="5">
        <f t="shared" ref="T98:T161" si="32">T97*(1+$G$8)+$G$5-S97</f>
        <v>112619.75149969474</v>
      </c>
      <c r="U98" s="5">
        <f t="shared" ref="U98:U161" si="33">M98-T98</f>
        <v>-370.65456909920613</v>
      </c>
      <c r="W98" s="1">
        <f t="shared" si="31"/>
        <v>48.644711186344473</v>
      </c>
      <c r="X98" s="5">
        <f t="shared" si="23"/>
        <v>113113.77153167398</v>
      </c>
      <c r="Y98" s="5">
        <f t="shared" si="24"/>
        <v>-864.6746010784409</v>
      </c>
      <c r="AA98">
        <f t="shared" ref="AA98:AA161" si="34">J98</f>
        <v>95</v>
      </c>
      <c r="AB98" s="5">
        <f t="shared" ref="AB98:AB161" si="35">M98</f>
        <v>112249.09693059554</v>
      </c>
      <c r="AC98" s="5">
        <f t="shared" ref="AC98:AC161" si="36">X98</f>
        <v>113113.77153167398</v>
      </c>
      <c r="AD98" s="5">
        <f t="shared" ref="AD98:AD161" si="37">T98</f>
        <v>112619.75149969474</v>
      </c>
      <c r="AE98" s="5">
        <f t="shared" ref="AE98:AE161" si="38">P98</f>
        <v>112422.74637044749</v>
      </c>
    </row>
    <row r="99" spans="10:31" x14ac:dyDescent="0.25">
      <c r="J99">
        <v>96</v>
      </c>
      <c r="K99" s="4">
        <f t="shared" si="26"/>
        <v>117192.17901659122</v>
      </c>
      <c r="L99" s="5">
        <f t="shared" si="25"/>
        <v>30</v>
      </c>
      <c r="M99" s="5">
        <f t="shared" si="27"/>
        <v>113676.41364609353</v>
      </c>
      <c r="N99" s="5"/>
      <c r="O99" s="1">
        <f t="shared" si="28"/>
        <v>61.425060987686464</v>
      </c>
      <c r="P99" s="5">
        <f t="shared" si="29"/>
        <v>113819.92552991724</v>
      </c>
      <c r="Q99" s="5">
        <f>M99-P99</f>
        <v>-143.51188382371038</v>
      </c>
      <c r="R99" s="1"/>
      <c r="S99" s="1">
        <f t="shared" si="30"/>
        <v>46.924896458206142</v>
      </c>
      <c r="T99" s="5">
        <f t="shared" si="32"/>
        <v>114032.23980253146</v>
      </c>
      <c r="U99" s="5">
        <f t="shared" si="33"/>
        <v>-355.82615643793542</v>
      </c>
      <c r="W99" s="1">
        <f t="shared" si="31"/>
        <v>49.230738138197495</v>
      </c>
      <c r="X99" s="5">
        <f t="shared" si="23"/>
        <v>114525.38030039115</v>
      </c>
      <c r="Y99" s="5">
        <f t="shared" si="24"/>
        <v>-848.96665429761924</v>
      </c>
      <c r="AA99">
        <f t="shared" si="34"/>
        <v>96</v>
      </c>
      <c r="AB99" s="5">
        <f t="shared" si="35"/>
        <v>113676.41364609353</v>
      </c>
      <c r="AC99" s="5">
        <f t="shared" si="36"/>
        <v>114525.38030039115</v>
      </c>
      <c r="AD99" s="5">
        <f t="shared" si="37"/>
        <v>114032.23980253146</v>
      </c>
      <c r="AE99" s="5">
        <f t="shared" si="38"/>
        <v>113819.92552991724</v>
      </c>
    </row>
    <row r="100" spans="10:31" x14ac:dyDescent="0.25">
      <c r="J100">
        <v>97</v>
      </c>
      <c r="K100" s="4">
        <f t="shared" si="26"/>
        <v>118669.6344603803</v>
      </c>
      <c r="L100" s="5">
        <f t="shared" si="25"/>
        <v>30</v>
      </c>
      <c r="M100" s="5">
        <f t="shared" si="27"/>
        <v>115109.54542656892</v>
      </c>
      <c r="N100" s="5"/>
      <c r="O100" s="1">
        <f t="shared" si="28"/>
        <v>62.007218970798853</v>
      </c>
      <c r="P100" s="5">
        <f t="shared" si="29"/>
        <v>115222.21693458407</v>
      </c>
      <c r="Q100" s="5">
        <f>M100-P100</f>
        <v>-112.67150801514799</v>
      </c>
      <c r="R100" s="1"/>
      <c r="S100" s="1">
        <f t="shared" si="30"/>
        <v>47.513433251054778</v>
      </c>
      <c r="T100" s="5">
        <f t="shared" si="32"/>
        <v>115449.89636635545</v>
      </c>
      <c r="U100" s="5">
        <f t="shared" si="33"/>
        <v>-340.35093978652731</v>
      </c>
      <c r="W100" s="1">
        <f t="shared" si="31"/>
        <v>49.818908458496317</v>
      </c>
      <c r="X100" s="5">
        <f t="shared" si="23"/>
        <v>115942.15196764584</v>
      </c>
      <c r="Y100" s="5">
        <f t="shared" si="24"/>
        <v>-832.60654107692244</v>
      </c>
      <c r="AA100">
        <f t="shared" si="34"/>
        <v>97</v>
      </c>
      <c r="AB100" s="5">
        <f t="shared" si="35"/>
        <v>115109.54542656892</v>
      </c>
      <c r="AC100" s="5">
        <f t="shared" si="36"/>
        <v>115942.15196764584</v>
      </c>
      <c r="AD100" s="5">
        <f t="shared" si="37"/>
        <v>115449.89636635545</v>
      </c>
      <c r="AE100" s="5">
        <f t="shared" si="38"/>
        <v>115222.21693458407</v>
      </c>
    </row>
    <row r="101" spans="10:31" x14ac:dyDescent="0.25">
      <c r="J101">
        <v>98</v>
      </c>
      <c r="K101" s="4">
        <f t="shared" si="26"/>
        <v>120153.1092405322</v>
      </c>
      <c r="L101" s="5">
        <f t="shared" si="25"/>
        <v>30</v>
      </c>
      <c r="M101" s="5">
        <f t="shared" si="27"/>
        <v>116548.51596331625</v>
      </c>
      <c r="N101" s="5"/>
      <c r="O101" s="1">
        <f t="shared" si="28"/>
        <v>62.591507056076701</v>
      </c>
      <c r="P101" s="5">
        <f t="shared" si="29"/>
        <v>116629.63929003115</v>
      </c>
      <c r="Q101" s="5">
        <f>M101-P101</f>
        <v>-81.123326714892755</v>
      </c>
      <c r="R101" s="1"/>
      <c r="S101" s="1">
        <f t="shared" si="30"/>
        <v>48.104123485981432</v>
      </c>
      <c r="T101" s="5">
        <f t="shared" si="32"/>
        <v>116872.7401017103</v>
      </c>
      <c r="U101" s="5">
        <f t="shared" si="33"/>
        <v>-324.2241383940418</v>
      </c>
      <c r="W101" s="1">
        <f t="shared" si="31"/>
        <v>50.409229986519108</v>
      </c>
      <c r="X101" s="5">
        <f t="shared" si="23"/>
        <v>117364.10541651808</v>
      </c>
      <c r="Y101" s="5">
        <f t="shared" si="24"/>
        <v>-815.58945320182829</v>
      </c>
      <c r="AA101">
        <f t="shared" si="34"/>
        <v>98</v>
      </c>
      <c r="AB101" s="5">
        <f t="shared" si="35"/>
        <v>116548.51596331625</v>
      </c>
      <c r="AC101" s="5">
        <f t="shared" si="36"/>
        <v>117364.10541651808</v>
      </c>
      <c r="AD101" s="5">
        <f t="shared" si="37"/>
        <v>116872.7401017103</v>
      </c>
      <c r="AE101" s="5">
        <f t="shared" si="38"/>
        <v>116629.63929003115</v>
      </c>
    </row>
    <row r="102" spans="10:31" x14ac:dyDescent="0.25">
      <c r="J102">
        <v>99</v>
      </c>
      <c r="K102" s="4">
        <f t="shared" si="26"/>
        <v>121642.62788056835</v>
      </c>
      <c r="L102" s="5">
        <f t="shared" si="25"/>
        <v>30</v>
      </c>
      <c r="M102" s="5">
        <f t="shared" si="27"/>
        <v>117993.34904415133</v>
      </c>
      <c r="N102" s="5"/>
      <c r="O102" s="1">
        <f t="shared" si="28"/>
        <v>63.177933037512986</v>
      </c>
      <c r="P102" s="5">
        <f t="shared" si="29"/>
        <v>118042.21137028492</v>
      </c>
      <c r="Q102" s="5">
        <f>M102-P102</f>
        <v>-48.862326133588795</v>
      </c>
      <c r="R102" s="1"/>
      <c r="S102" s="1">
        <f t="shared" si="30"/>
        <v>48.696975042379286</v>
      </c>
      <c r="T102" s="5">
        <f t="shared" si="32"/>
        <v>118300.78998833284</v>
      </c>
      <c r="U102" s="5">
        <f t="shared" si="33"/>
        <v>-307.4409441815078</v>
      </c>
      <c r="W102" s="1">
        <f t="shared" si="31"/>
        <v>51.001710590215872</v>
      </c>
      <c r="X102" s="5">
        <f t="shared" si="23"/>
        <v>118791.2595991519</v>
      </c>
      <c r="Y102" s="5">
        <f t="shared" si="24"/>
        <v>-797.91055500057701</v>
      </c>
      <c r="AA102">
        <f t="shared" si="34"/>
        <v>99</v>
      </c>
      <c r="AB102" s="5">
        <f t="shared" si="35"/>
        <v>117993.34904415133</v>
      </c>
      <c r="AC102" s="5">
        <f t="shared" si="36"/>
        <v>118791.2595991519</v>
      </c>
      <c r="AD102" s="5">
        <f t="shared" si="37"/>
        <v>118300.78998833284</v>
      </c>
      <c r="AE102" s="5">
        <f t="shared" si="38"/>
        <v>118042.21137028492</v>
      </c>
    </row>
    <row r="103" spans="10:31" x14ac:dyDescent="0.25">
      <c r="J103">
        <v>100</v>
      </c>
      <c r="K103" s="4">
        <f t="shared" si="26"/>
        <v>123138.21500392206</v>
      </c>
      <c r="L103" s="5">
        <f t="shared" si="25"/>
        <v>30</v>
      </c>
      <c r="M103" s="5">
        <f t="shared" si="27"/>
        <v>119444.06855380442</v>
      </c>
      <c r="N103" s="5"/>
      <c r="O103" s="1">
        <f t="shared" si="28"/>
        <v>63.766504737618725</v>
      </c>
      <c r="P103" s="5">
        <f t="shared" si="29"/>
        <v>119459.95201806552</v>
      </c>
      <c r="Q103" s="5">
        <f>M103-P103</f>
        <v>-15.883464261103654</v>
      </c>
      <c r="R103" s="1"/>
      <c r="S103" s="1">
        <f t="shared" si="30"/>
        <v>49.291995828472018</v>
      </c>
      <c r="T103" s="5">
        <f t="shared" si="32"/>
        <v>119734.06507540632</v>
      </c>
      <c r="U103" s="5">
        <f t="shared" si="33"/>
        <v>-289.99652160190453</v>
      </c>
      <c r="W103" s="1">
        <f t="shared" si="31"/>
        <v>51.596358166313301</v>
      </c>
      <c r="X103" s="5">
        <f t="shared" si="23"/>
        <v>120223.63353700805</v>
      </c>
      <c r="Y103" s="5">
        <f t="shared" si="24"/>
        <v>-779.5649832036288</v>
      </c>
      <c r="AA103">
        <f t="shared" si="34"/>
        <v>100</v>
      </c>
      <c r="AB103" s="5">
        <f t="shared" si="35"/>
        <v>119444.06855380442</v>
      </c>
      <c r="AC103" s="5">
        <f t="shared" si="36"/>
        <v>120223.63353700805</v>
      </c>
      <c r="AD103" s="5">
        <f t="shared" si="37"/>
        <v>119734.06507540632</v>
      </c>
      <c r="AE103" s="5">
        <f t="shared" si="38"/>
        <v>119459.95201806552</v>
      </c>
    </row>
    <row r="104" spans="10:31" x14ac:dyDescent="0.25">
      <c r="J104">
        <v>101</v>
      </c>
      <c r="K104" s="4">
        <f t="shared" si="26"/>
        <v>124639.89533434554</v>
      </c>
      <c r="L104" s="5">
        <f t="shared" si="25"/>
        <v>30</v>
      </c>
      <c r="M104" s="5">
        <f t="shared" si="27"/>
        <v>120900.6984743152</v>
      </c>
      <c r="N104" s="5"/>
      <c r="O104" s="1">
        <f t="shared" si="28"/>
        <v>64.357230007527306</v>
      </c>
      <c r="P104" s="5">
        <f t="shared" si="29"/>
        <v>120882.88014503819</v>
      </c>
      <c r="Q104" s="5">
        <f>M104-P104</f>
        <v>17.818329277011799</v>
      </c>
      <c r="R104" s="1"/>
      <c r="S104" s="1">
        <f t="shared" si="30"/>
        <v>49.889193781419301</v>
      </c>
      <c r="T104" s="5">
        <f t="shared" si="32"/>
        <v>121172.58448181445</v>
      </c>
      <c r="U104" s="5">
        <f t="shared" si="33"/>
        <v>-271.88600749925536</v>
      </c>
      <c r="W104" s="1">
        <f t="shared" si="31"/>
        <v>52.193180640420024</v>
      </c>
      <c r="X104" s="5">
        <f t="shared" si="23"/>
        <v>121661.24632111737</v>
      </c>
      <c r="Y104" s="5">
        <f t="shared" si="24"/>
        <v>-760.54784680217563</v>
      </c>
      <c r="AA104">
        <f t="shared" si="34"/>
        <v>101</v>
      </c>
      <c r="AB104" s="5">
        <f t="shared" si="35"/>
        <v>120900.6984743152</v>
      </c>
      <c r="AC104" s="5">
        <f t="shared" si="36"/>
        <v>121661.24632111737</v>
      </c>
      <c r="AD104" s="5">
        <f t="shared" si="37"/>
        <v>121172.58448181445</v>
      </c>
      <c r="AE104" s="5">
        <f t="shared" si="38"/>
        <v>120882.88014503819</v>
      </c>
    </row>
    <row r="105" spans="10:31" x14ac:dyDescent="0.25">
      <c r="J105">
        <v>102</v>
      </c>
      <c r="K105" s="4">
        <f t="shared" si="26"/>
        <v>126147.69369631863</v>
      </c>
      <c r="L105" s="5">
        <f t="shared" si="25"/>
        <v>30</v>
      </c>
      <c r="M105" s="5">
        <f t="shared" si="27"/>
        <v>122363.26288542911</v>
      </c>
      <c r="N105" s="5"/>
      <c r="O105" s="1">
        <f t="shared" si="28"/>
        <v>64.950116727099257</v>
      </c>
      <c r="P105" s="5">
        <f t="shared" si="29"/>
        <v>122311.01473206547</v>
      </c>
      <c r="Q105" s="5">
        <f>M105-P105</f>
        <v>52.248153363645542</v>
      </c>
      <c r="R105" s="1"/>
      <c r="S105" s="1">
        <f t="shared" si="30"/>
        <v>50.488576867422694</v>
      </c>
      <c r="T105" s="5">
        <f t="shared" si="32"/>
        <v>122616.36739639654</v>
      </c>
      <c r="U105" s="5">
        <f t="shared" si="33"/>
        <v>-253.10451096743054</v>
      </c>
      <c r="W105" s="1">
        <f t="shared" si="31"/>
        <v>52.792185967132241</v>
      </c>
      <c r="X105" s="5">
        <f t="shared" si="23"/>
        <v>123104.1171123354</v>
      </c>
      <c r="Y105" s="5">
        <f t="shared" si="24"/>
        <v>-740.85422690628911</v>
      </c>
      <c r="AA105">
        <f t="shared" si="34"/>
        <v>102</v>
      </c>
      <c r="AB105" s="5">
        <f t="shared" si="35"/>
        <v>122363.26288542911</v>
      </c>
      <c r="AC105" s="5">
        <f t="shared" si="36"/>
        <v>123104.1171123354</v>
      </c>
      <c r="AD105" s="5">
        <f t="shared" si="37"/>
        <v>122616.36739639654</v>
      </c>
      <c r="AE105" s="5">
        <f t="shared" si="38"/>
        <v>122311.01473206547</v>
      </c>
    </row>
    <row r="106" spans="10:31" x14ac:dyDescent="0.25">
      <c r="J106">
        <v>103</v>
      </c>
      <c r="K106" s="4">
        <f t="shared" si="26"/>
        <v>127661.63501545919</v>
      </c>
      <c r="L106" s="5">
        <f t="shared" si="25"/>
        <v>30</v>
      </c>
      <c r="M106" s="5">
        <f t="shared" si="27"/>
        <v>123831.78596499545</v>
      </c>
      <c r="N106" s="5"/>
      <c r="O106" s="1">
        <f t="shared" si="28"/>
        <v>65.545172805027292</v>
      </c>
      <c r="P106" s="5">
        <f t="shared" si="29"/>
        <v>123744.37482946044</v>
      </c>
      <c r="Q106" s="5">
        <f>M106-P106</f>
        <v>87.411135535003268</v>
      </c>
      <c r="R106" s="1"/>
      <c r="S106" s="1">
        <f t="shared" si="30"/>
        <v>51.090153081831893</v>
      </c>
      <c r="T106" s="5">
        <f t="shared" si="32"/>
        <v>124065.43307820334</v>
      </c>
      <c r="U106" s="5">
        <f t="shared" si="33"/>
        <v>-233.64711320788774</v>
      </c>
      <c r="W106" s="1">
        <f t="shared" si="31"/>
        <v>53.393382130139749</v>
      </c>
      <c r="X106" s="5">
        <f t="shared" si="23"/>
        <v>124552.26514159766</v>
      </c>
      <c r="Y106" s="5">
        <f t="shared" si="24"/>
        <v>-720.47917660220992</v>
      </c>
      <c r="AA106">
        <f t="shared" si="34"/>
        <v>103</v>
      </c>
      <c r="AB106" s="5">
        <f t="shared" si="35"/>
        <v>123831.78596499545</v>
      </c>
      <c r="AC106" s="5">
        <f t="shared" si="36"/>
        <v>124552.26514159766</v>
      </c>
      <c r="AD106" s="5">
        <f t="shared" si="37"/>
        <v>124065.43307820334</v>
      </c>
      <c r="AE106" s="5">
        <f t="shared" si="38"/>
        <v>123744.37482946044</v>
      </c>
    </row>
    <row r="107" spans="10:31" x14ac:dyDescent="0.25">
      <c r="J107">
        <v>104</v>
      </c>
      <c r="K107" s="4">
        <f t="shared" si="26"/>
        <v>129181.7443189351</v>
      </c>
      <c r="L107" s="5">
        <f t="shared" si="25"/>
        <v>30</v>
      </c>
      <c r="M107" s="5">
        <f t="shared" si="27"/>
        <v>125306.29198936709</v>
      </c>
      <c r="N107" s="5"/>
      <c r="O107" s="1">
        <f t="shared" si="28"/>
        <v>66.142406178941869</v>
      </c>
      <c r="P107" s="5">
        <f t="shared" si="29"/>
        <v>125182.97955724082</v>
      </c>
      <c r="Q107" s="5">
        <f>M107-P107</f>
        <v>123.31243212627305</v>
      </c>
      <c r="R107" s="1"/>
      <c r="S107" s="1">
        <f t="shared" si="30"/>
        <v>51.69393044925139</v>
      </c>
      <c r="T107" s="5">
        <f t="shared" si="32"/>
        <v>125519.80085675404</v>
      </c>
      <c r="U107" s="5">
        <f t="shared" si="33"/>
        <v>-213.5088673869468</v>
      </c>
      <c r="W107" s="1">
        <f t="shared" si="31"/>
        <v>53.996777142332355</v>
      </c>
      <c r="X107" s="5">
        <f t="shared" si="23"/>
        <v>126005.70971017599</v>
      </c>
      <c r="Y107" s="5">
        <f t="shared" si="24"/>
        <v>-699.41772080889496</v>
      </c>
      <c r="AA107">
        <f t="shared" si="34"/>
        <v>104</v>
      </c>
      <c r="AB107" s="5">
        <f t="shared" si="35"/>
        <v>125306.29198936709</v>
      </c>
      <c r="AC107" s="5">
        <f t="shared" si="36"/>
        <v>126005.70971017599</v>
      </c>
      <c r="AD107" s="5">
        <f t="shared" si="37"/>
        <v>125519.80085675404</v>
      </c>
      <c r="AE107" s="5">
        <f t="shared" si="38"/>
        <v>125182.97955724082</v>
      </c>
    </row>
    <row r="108" spans="10:31" x14ac:dyDescent="0.25">
      <c r="J108">
        <v>105</v>
      </c>
      <c r="K108" s="4">
        <f t="shared" si="26"/>
        <v>130708.04673587806</v>
      </c>
      <c r="L108" s="5">
        <f t="shared" si="25"/>
        <v>30</v>
      </c>
      <c r="M108" s="5">
        <f t="shared" si="27"/>
        <v>126786.80533380176</v>
      </c>
      <c r="N108" s="5"/>
      <c r="O108" s="1">
        <f t="shared" si="28"/>
        <v>66.741824815517006</v>
      </c>
      <c r="P108" s="5">
        <f t="shared" si="29"/>
        <v>126626.84810538399</v>
      </c>
      <c r="Q108" s="5">
        <f>M108-P108</f>
        <v>159.95722841777024</v>
      </c>
      <c r="R108" s="1"/>
      <c r="S108" s="1">
        <f t="shared" si="30"/>
        <v>52.299917023647517</v>
      </c>
      <c r="T108" s="5">
        <f t="shared" si="32"/>
        <v>126979.49013229409</v>
      </c>
      <c r="U108" s="5">
        <f t="shared" si="33"/>
        <v>-192.68479849232244</v>
      </c>
      <c r="W108" s="1">
        <f t="shared" si="31"/>
        <v>54.602379045906666</v>
      </c>
      <c r="X108" s="5">
        <f t="shared" si="23"/>
        <v>127464.4701899358</v>
      </c>
      <c r="Y108" s="5">
        <f t="shared" si="24"/>
        <v>-677.66485613404075</v>
      </c>
      <c r="AA108">
        <f t="shared" si="34"/>
        <v>105</v>
      </c>
      <c r="AB108" s="5">
        <f t="shared" si="35"/>
        <v>126786.80533380176</v>
      </c>
      <c r="AC108" s="5">
        <f t="shared" si="36"/>
        <v>127464.4701899358</v>
      </c>
      <c r="AD108" s="5">
        <f t="shared" si="37"/>
        <v>126979.49013229409</v>
      </c>
      <c r="AE108" s="5">
        <f t="shared" si="38"/>
        <v>126626.84810538399</v>
      </c>
    </row>
    <row r="109" spans="10:31" x14ac:dyDescent="0.25">
      <c r="J109">
        <v>106</v>
      </c>
      <c r="K109" s="4">
        <f t="shared" si="26"/>
        <v>132240.56749779891</v>
      </c>
      <c r="L109" s="5">
        <f t="shared" si="25"/>
        <v>30</v>
      </c>
      <c r="M109" s="5">
        <f t="shared" si="27"/>
        <v>128273.350472865</v>
      </c>
      <c r="N109" s="5"/>
      <c r="O109" s="1">
        <f t="shared" si="28"/>
        <v>67.343436710576668</v>
      </c>
      <c r="P109" s="5">
        <f t="shared" si="29"/>
        <v>128075.99973408305</v>
      </c>
      <c r="Q109" s="5">
        <f>M109-P109</f>
        <v>197.35073878195544</v>
      </c>
      <c r="R109" s="1"/>
      <c r="S109" s="1">
        <f t="shared" si="30"/>
        <v>52.908120888455869</v>
      </c>
      <c r="T109" s="5">
        <f t="shared" si="32"/>
        <v>128444.52037605396</v>
      </c>
      <c r="U109" s="5">
        <f t="shared" si="33"/>
        <v>-171.16990318895841</v>
      </c>
      <c r="W109" s="1">
        <f t="shared" si="31"/>
        <v>55.21019591247326</v>
      </c>
      <c r="X109" s="5">
        <f t="shared" si="23"/>
        <v>128928.56602359429</v>
      </c>
      <c r="Y109" s="5">
        <f t="shared" si="24"/>
        <v>-655.21555072929186</v>
      </c>
      <c r="AA109">
        <f t="shared" si="34"/>
        <v>106</v>
      </c>
      <c r="AB109" s="5">
        <f t="shared" si="35"/>
        <v>128273.350472865</v>
      </c>
      <c r="AC109" s="5">
        <f t="shared" si="36"/>
        <v>128928.56602359429</v>
      </c>
      <c r="AD109" s="5">
        <f t="shared" si="37"/>
        <v>128444.52037605396</v>
      </c>
      <c r="AE109" s="5">
        <f t="shared" si="38"/>
        <v>128075.99973408305</v>
      </c>
    </row>
    <row r="110" spans="10:31" x14ac:dyDescent="0.25">
      <c r="J110">
        <v>107</v>
      </c>
      <c r="K110" s="4">
        <f t="shared" si="26"/>
        <v>133779.33193900486</v>
      </c>
      <c r="L110" s="5">
        <f t="shared" si="25"/>
        <v>30</v>
      </c>
      <c r="M110" s="5">
        <f t="shared" si="27"/>
        <v>129765.95198083475</v>
      </c>
      <c r="N110" s="5"/>
      <c r="O110" s="1">
        <f t="shared" si="28"/>
        <v>67.947249889201274</v>
      </c>
      <c r="P110" s="5">
        <f t="shared" si="29"/>
        <v>129530.45377400363</v>
      </c>
      <c r="Q110" s="5">
        <f>M110-P110</f>
        <v>235.49820683112193</v>
      </c>
      <c r="R110" s="1"/>
      <c r="S110" s="1">
        <f t="shared" si="30"/>
        <v>53.518550156689152</v>
      </c>
      <c r="T110" s="5">
        <f t="shared" si="32"/>
        <v>129914.91113050889</v>
      </c>
      <c r="U110" s="5">
        <f t="shared" si="33"/>
        <v>-148.9591496741341</v>
      </c>
      <c r="W110" s="1">
        <f t="shared" si="31"/>
        <v>55.820235843164291</v>
      </c>
      <c r="X110" s="5">
        <f t="shared" si="23"/>
        <v>130398.01672497953</v>
      </c>
      <c r="Y110" s="5">
        <f t="shared" si="24"/>
        <v>-632.06474414477998</v>
      </c>
      <c r="AA110">
        <f t="shared" si="34"/>
        <v>107</v>
      </c>
      <c r="AB110" s="5">
        <f t="shared" si="35"/>
        <v>129765.95198083475</v>
      </c>
      <c r="AC110" s="5">
        <f t="shared" si="36"/>
        <v>130398.01672497953</v>
      </c>
      <c r="AD110" s="5">
        <f t="shared" si="37"/>
        <v>129914.91113050889</v>
      </c>
      <c r="AE110" s="5">
        <f t="shared" si="38"/>
        <v>129530.45377400363</v>
      </c>
    </row>
    <row r="111" spans="10:31" x14ac:dyDescent="0.25">
      <c r="J111">
        <v>108</v>
      </c>
      <c r="K111" s="4">
        <f t="shared" si="26"/>
        <v>135324.36549701815</v>
      </c>
      <c r="L111" s="5">
        <f t="shared" si="25"/>
        <v>30</v>
      </c>
      <c r="M111" s="5">
        <f t="shared" si="27"/>
        <v>131264.63453210762</v>
      </c>
      <c r="N111" s="5"/>
      <c r="O111" s="1">
        <f t="shared" si="28"/>
        <v>68.553272405834846</v>
      </c>
      <c r="P111" s="5">
        <f t="shared" si="29"/>
        <v>130990.22962654187</v>
      </c>
      <c r="Q111" s="5">
        <f>M111-P111</f>
        <v>274.40490556575241</v>
      </c>
      <c r="R111" s="1"/>
      <c r="S111" s="1">
        <f t="shared" si="30"/>
        <v>54.131212971045365</v>
      </c>
      <c r="T111" s="5">
        <f t="shared" si="32"/>
        <v>131390.68200963954</v>
      </c>
      <c r="U111" s="5">
        <f t="shared" si="33"/>
        <v>-126.04747753191623</v>
      </c>
      <c r="W111" s="1">
        <f t="shared" si="31"/>
        <v>56.432506968741478</v>
      </c>
      <c r="X111" s="5">
        <f t="shared" si="23"/>
        <v>131872.84187929062</v>
      </c>
      <c r="Y111" s="5">
        <f t="shared" si="24"/>
        <v>-608.20734718299354</v>
      </c>
      <c r="AA111">
        <f t="shared" si="34"/>
        <v>108</v>
      </c>
      <c r="AB111" s="5">
        <f t="shared" si="35"/>
        <v>131264.63453210762</v>
      </c>
      <c r="AC111" s="5">
        <f t="shared" si="36"/>
        <v>131872.84187929062</v>
      </c>
      <c r="AD111" s="5">
        <f t="shared" si="37"/>
        <v>131390.68200963954</v>
      </c>
      <c r="AE111" s="5">
        <f t="shared" si="38"/>
        <v>130990.22962654187</v>
      </c>
    </row>
    <row r="112" spans="10:31" x14ac:dyDescent="0.25">
      <c r="J112">
        <v>109</v>
      </c>
      <c r="K112" s="4">
        <f t="shared" si="26"/>
        <v>136875.69371299667</v>
      </c>
      <c r="L112" s="5">
        <f t="shared" si="25"/>
        <v>30</v>
      </c>
      <c r="M112" s="5">
        <f t="shared" si="27"/>
        <v>132769.4229016068</v>
      </c>
      <c r="N112" s="5"/>
      <c r="O112" s="1">
        <f t="shared" si="28"/>
        <v>69.161512344392449</v>
      </c>
      <c r="P112" s="5">
        <f t="shared" si="29"/>
        <v>132455.34676408308</v>
      </c>
      <c r="Q112" s="5">
        <f>M112-P112</f>
        <v>314.07613752371981</v>
      </c>
      <c r="R112" s="1"/>
      <c r="S112" s="1">
        <f t="shared" si="30"/>
        <v>54.746117504016475</v>
      </c>
      <c r="T112" s="5">
        <f t="shared" si="32"/>
        <v>132871.85269919373</v>
      </c>
      <c r="U112" s="5">
        <f t="shared" si="33"/>
        <v>-102.42979758692672</v>
      </c>
      <c r="W112" s="1">
        <f t="shared" si="31"/>
        <v>57.047017449704434</v>
      </c>
      <c r="X112" s="5">
        <f t="shared" si="23"/>
        <v>133353.06114335862</v>
      </c>
      <c r="Y112" s="5">
        <f t="shared" si="24"/>
        <v>-583.63824175181799</v>
      </c>
      <c r="AA112">
        <f t="shared" si="34"/>
        <v>109</v>
      </c>
      <c r="AB112" s="5">
        <f t="shared" si="35"/>
        <v>132769.4229016068</v>
      </c>
      <c r="AC112" s="5">
        <f t="shared" si="36"/>
        <v>133353.06114335862</v>
      </c>
      <c r="AD112" s="5">
        <f t="shared" si="37"/>
        <v>132871.85269919373</v>
      </c>
      <c r="AE112" s="5">
        <f t="shared" si="38"/>
        <v>132455.34676408308</v>
      </c>
    </row>
    <row r="113" spans="10:31" x14ac:dyDescent="0.25">
      <c r="J113">
        <v>110</v>
      </c>
      <c r="K113" s="4">
        <f t="shared" si="26"/>
        <v>138433.34223215617</v>
      </c>
      <c r="L113" s="5">
        <f t="shared" si="25"/>
        <v>30</v>
      </c>
      <c r="M113" s="5">
        <f t="shared" si="27"/>
        <v>134280.3419651915</v>
      </c>
      <c r="N113" s="5"/>
      <c r="O113" s="1">
        <f t="shared" si="28"/>
        <v>69.771977818367958</v>
      </c>
      <c r="P113" s="5">
        <f t="shared" si="29"/>
        <v>133925.82473026161</v>
      </c>
      <c r="Q113" s="5">
        <f>M113-P113</f>
        <v>354.51723492989549</v>
      </c>
      <c r="R113" s="1"/>
      <c r="S113" s="1">
        <f t="shared" si="30"/>
        <v>55.363271957997391</v>
      </c>
      <c r="T113" s="5">
        <f t="shared" si="32"/>
        <v>134358.44295694891</v>
      </c>
      <c r="U113" s="5">
        <f t="shared" si="33"/>
        <v>-78.100991757411975</v>
      </c>
      <c r="W113" s="1">
        <f t="shared" si="31"/>
        <v>57.663775476399429</v>
      </c>
      <c r="X113" s="5">
        <f t="shared" si="23"/>
        <v>134838.6942459087</v>
      </c>
      <c r="Y113" s="5">
        <f t="shared" si="24"/>
        <v>-558.35228071719757</v>
      </c>
      <c r="AA113">
        <f t="shared" si="34"/>
        <v>110</v>
      </c>
      <c r="AB113" s="5">
        <f t="shared" si="35"/>
        <v>134280.3419651915</v>
      </c>
      <c r="AC113" s="5">
        <f t="shared" si="36"/>
        <v>134838.6942459087</v>
      </c>
      <c r="AD113" s="5">
        <f t="shared" si="37"/>
        <v>134358.44295694891</v>
      </c>
      <c r="AE113" s="5">
        <f t="shared" si="38"/>
        <v>133925.82473026161</v>
      </c>
    </row>
    <row r="114" spans="10:31" x14ac:dyDescent="0.25">
      <c r="J114">
        <v>111</v>
      </c>
      <c r="K114" s="4">
        <f t="shared" si="26"/>
        <v>139997.33680419411</v>
      </c>
      <c r="L114" s="5">
        <f t="shared" si="25"/>
        <v>30</v>
      </c>
      <c r="M114" s="5">
        <f t="shared" si="27"/>
        <v>135797.41670006834</v>
      </c>
      <c r="N114" s="5"/>
      <c r="O114" s="1">
        <f t="shared" si="28"/>
        <v>70.384676970942351</v>
      </c>
      <c r="P114" s="5">
        <f t="shared" si="29"/>
        <v>135401.68314022152</v>
      </c>
      <c r="Q114" s="5">
        <f>M114-P114</f>
        <v>395.73355984681984</v>
      </c>
      <c r="R114" s="1"/>
      <c r="S114" s="1">
        <f t="shared" si="30"/>
        <v>55.982684565395381</v>
      </c>
      <c r="T114" s="5">
        <f t="shared" si="32"/>
        <v>135850.47261297578</v>
      </c>
      <c r="U114" s="5">
        <f t="shared" si="33"/>
        <v>-53.055912907439051</v>
      </c>
      <c r="W114" s="1">
        <f t="shared" si="31"/>
        <v>58.282789269128635</v>
      </c>
      <c r="X114" s="5">
        <f t="shared" si="23"/>
        <v>136329.7609878229</v>
      </c>
      <c r="Y114" s="5">
        <f t="shared" si="24"/>
        <v>-532.34428775456036</v>
      </c>
      <c r="AA114">
        <f t="shared" si="34"/>
        <v>111</v>
      </c>
      <c r="AB114" s="5">
        <f t="shared" si="35"/>
        <v>135797.41670006834</v>
      </c>
      <c r="AC114" s="5">
        <f t="shared" si="36"/>
        <v>136329.7609878229</v>
      </c>
      <c r="AD114" s="5">
        <f t="shared" si="37"/>
        <v>135850.47261297578</v>
      </c>
      <c r="AE114" s="5">
        <f t="shared" si="38"/>
        <v>135401.68314022152</v>
      </c>
    </row>
    <row r="115" spans="10:31" x14ac:dyDescent="0.25">
      <c r="J115">
        <v>112</v>
      </c>
      <c r="K115" s="4">
        <f t="shared" si="26"/>
        <v>141567.7032837155</v>
      </c>
      <c r="L115" s="5">
        <f t="shared" si="25"/>
        <v>30</v>
      </c>
      <c r="M115" s="5">
        <f t="shared" si="27"/>
        <v>137320.67218520408</v>
      </c>
      <c r="N115" s="5"/>
      <c r="O115" s="1">
        <f t="shared" si="28"/>
        <v>70.999617975092306</v>
      </c>
      <c r="P115" s="5">
        <f t="shared" si="29"/>
        <v>136882.94168087817</v>
      </c>
      <c r="Q115" s="5">
        <f>M115-P115</f>
        <v>437.73050432591117</v>
      </c>
      <c r="R115" s="1"/>
      <c r="S115" s="1">
        <f t="shared" si="30"/>
        <v>56.604363588739908</v>
      </c>
      <c r="T115" s="5">
        <f t="shared" si="32"/>
        <v>137347.96156990278</v>
      </c>
      <c r="U115" s="5">
        <f t="shared" si="33"/>
        <v>-27.289384698698996</v>
      </c>
      <c r="W115" s="1">
        <f t="shared" si="31"/>
        <v>58.904067078259544</v>
      </c>
      <c r="X115" s="5">
        <f t="shared" si="23"/>
        <v>137826.28124240422</v>
      </c>
      <c r="Y115" s="5">
        <f t="shared" si="24"/>
        <v>-505.60905720014125</v>
      </c>
      <c r="AA115">
        <f t="shared" si="34"/>
        <v>112</v>
      </c>
      <c r="AB115" s="5">
        <f t="shared" si="35"/>
        <v>137320.67218520408</v>
      </c>
      <c r="AC115" s="5">
        <f t="shared" si="36"/>
        <v>137826.28124240422</v>
      </c>
      <c r="AD115" s="5">
        <f t="shared" si="37"/>
        <v>137347.96156990278</v>
      </c>
      <c r="AE115" s="5">
        <f t="shared" si="38"/>
        <v>136882.94168087817</v>
      </c>
    </row>
    <row r="116" spans="10:31" x14ac:dyDescent="0.25">
      <c r="J116">
        <v>113</v>
      </c>
      <c r="K116" s="4">
        <f t="shared" si="26"/>
        <v>143144.46763066016</v>
      </c>
      <c r="L116" s="5">
        <f t="shared" si="25"/>
        <v>30</v>
      </c>
      <c r="M116" s="5">
        <f t="shared" si="27"/>
        <v>138850.13360174041</v>
      </c>
      <c r="N116" s="5"/>
      <c r="O116" s="1">
        <f t="shared" si="28"/>
        <v>71.616809033699241</v>
      </c>
      <c r="P116" s="5">
        <f t="shared" si="29"/>
        <v>138369.62011118091</v>
      </c>
      <c r="Q116" s="5">
        <f>M116-P116</f>
        <v>480.51349055950413</v>
      </c>
      <c r="R116" s="1"/>
      <c r="S116" s="1">
        <f t="shared" si="30"/>
        <v>57.228317320792826</v>
      </c>
      <c r="T116" s="5">
        <f t="shared" si="32"/>
        <v>138850.92980318161</v>
      </c>
      <c r="U116" s="5">
        <f t="shared" si="33"/>
        <v>-0.79620144120417535</v>
      </c>
      <c r="W116" s="1">
        <f t="shared" si="31"/>
        <v>59.527617184335099</v>
      </c>
      <c r="X116" s="5">
        <f t="shared" si="23"/>
        <v>139328.27495564139</v>
      </c>
      <c r="Y116" s="5">
        <f t="shared" si="24"/>
        <v>-478.1413539009809</v>
      </c>
      <c r="AA116">
        <f t="shared" si="34"/>
        <v>113</v>
      </c>
      <c r="AB116" s="5">
        <f t="shared" si="35"/>
        <v>138850.13360174041</v>
      </c>
      <c r="AC116" s="5">
        <f t="shared" si="36"/>
        <v>139328.27495564139</v>
      </c>
      <c r="AD116" s="5">
        <f t="shared" si="37"/>
        <v>138850.92980318161</v>
      </c>
      <c r="AE116" s="5">
        <f t="shared" si="38"/>
        <v>138369.62011118091</v>
      </c>
    </row>
    <row r="117" spans="10:31" x14ac:dyDescent="0.25">
      <c r="J117">
        <v>114</v>
      </c>
      <c r="K117" s="4">
        <f t="shared" si="26"/>
        <v>144727.6559107319</v>
      </c>
      <c r="L117" s="5">
        <f t="shared" si="25"/>
        <v>30</v>
      </c>
      <c r="M117" s="5">
        <f t="shared" si="27"/>
        <v>140385.82623341001</v>
      </c>
      <c r="N117" s="5"/>
      <c r="O117" s="1">
        <f t="shared" si="28"/>
        <v>72.236258379658707</v>
      </c>
      <c r="P117" s="5">
        <f t="shared" si="29"/>
        <v>139861.73826237654</v>
      </c>
      <c r="Q117" s="5">
        <f>M117-P117</f>
        <v>524.08797103347024</v>
      </c>
      <c r="R117" s="1"/>
      <c r="S117" s="1">
        <f t="shared" si="30"/>
        <v>57.854554084659007</v>
      </c>
      <c r="T117" s="5">
        <f t="shared" si="32"/>
        <v>140359.39736135365</v>
      </c>
      <c r="U117" s="5">
        <f t="shared" si="33"/>
        <v>26.428872056363616</v>
      </c>
      <c r="W117" s="1">
        <f t="shared" si="31"/>
        <v>60.15344789818392</v>
      </c>
      <c r="X117" s="5">
        <f t="shared" si="23"/>
        <v>140835.76214647468</v>
      </c>
      <c r="Y117" s="5">
        <f t="shared" si="24"/>
        <v>-449.9359130646626</v>
      </c>
      <c r="AA117">
        <f t="shared" si="34"/>
        <v>114</v>
      </c>
      <c r="AB117" s="5">
        <f t="shared" si="35"/>
        <v>140385.82623341001</v>
      </c>
      <c r="AC117" s="5">
        <f t="shared" si="36"/>
        <v>140835.76214647468</v>
      </c>
      <c r="AD117" s="5">
        <f t="shared" si="37"/>
        <v>140359.39736135365</v>
      </c>
      <c r="AE117" s="5">
        <f t="shared" si="38"/>
        <v>139861.73826237654</v>
      </c>
    </row>
    <row r="118" spans="10:31" x14ac:dyDescent="0.25">
      <c r="J118">
        <v>115</v>
      </c>
      <c r="K118" s="4">
        <f t="shared" si="26"/>
        <v>146317.29429582949</v>
      </c>
      <c r="L118" s="5">
        <f t="shared" si="25"/>
        <v>30</v>
      </c>
      <c r="M118" s="5">
        <f t="shared" si="27"/>
        <v>141927.77546695468</v>
      </c>
      <c r="N118" s="5"/>
      <c r="O118" s="1">
        <f t="shared" si="28"/>
        <v>72.85797427599023</v>
      </c>
      <c r="P118" s="5">
        <f t="shared" si="29"/>
        <v>141359.31603827403</v>
      </c>
      <c r="Q118" s="5">
        <f>M118-P118</f>
        <v>568.45942868065322</v>
      </c>
      <c r="R118" s="1"/>
      <c r="S118" s="1">
        <f t="shared" si="30"/>
        <v>58.483082233897356</v>
      </c>
      <c r="T118" s="5">
        <f t="shared" si="32"/>
        <v>141873.38436631745</v>
      </c>
      <c r="U118" s="5">
        <f t="shared" si="33"/>
        <v>54.391100637236377</v>
      </c>
      <c r="W118" s="1">
        <f t="shared" si="31"/>
        <v>60.781567561031125</v>
      </c>
      <c r="X118" s="5">
        <f t="shared" si="23"/>
        <v>142348.76290706283</v>
      </c>
      <c r="Y118" s="5">
        <f t="shared" si="24"/>
        <v>-420.98744010814698</v>
      </c>
      <c r="AA118">
        <f t="shared" si="34"/>
        <v>115</v>
      </c>
      <c r="AB118" s="5">
        <f t="shared" si="35"/>
        <v>141927.77546695468</v>
      </c>
      <c r="AC118" s="5">
        <f t="shared" si="36"/>
        <v>142348.76290706283</v>
      </c>
      <c r="AD118" s="5">
        <f t="shared" si="37"/>
        <v>141873.38436631745</v>
      </c>
      <c r="AE118" s="5">
        <f t="shared" si="38"/>
        <v>141359.31603827403</v>
      </c>
    </row>
    <row r="119" spans="10:31" x14ac:dyDescent="0.25">
      <c r="J119">
        <v>116</v>
      </c>
      <c r="K119" s="4">
        <f t="shared" si="26"/>
        <v>147913.4090644792</v>
      </c>
      <c r="L119" s="5">
        <f t="shared" si="25"/>
        <v>30</v>
      </c>
      <c r="M119" s="5">
        <f t="shared" si="27"/>
        <v>143476.00679254491</v>
      </c>
      <c r="N119" s="5"/>
      <c r="O119" s="1">
        <f t="shared" si="28"/>
        <v>73.481965015947523</v>
      </c>
      <c r="P119" s="5">
        <f t="shared" si="29"/>
        <v>142862.37341550985</v>
      </c>
      <c r="Q119" s="5">
        <f>M119-P119</f>
        <v>613.63337703506113</v>
      </c>
      <c r="R119" s="1"/>
      <c r="S119" s="1">
        <f t="shared" si="30"/>
        <v>59.113910152632265</v>
      </c>
      <c r="T119" s="5">
        <f t="shared" si="32"/>
        <v>143392.91101359704</v>
      </c>
      <c r="U119" s="5">
        <f t="shared" si="33"/>
        <v>83.095778947870713</v>
      </c>
      <c r="W119" s="1">
        <f t="shared" si="31"/>
        <v>61.411984544609517</v>
      </c>
      <c r="X119" s="5">
        <f t="shared" si="23"/>
        <v>143867.29740305082</v>
      </c>
      <c r="Y119" s="5">
        <f t="shared" si="24"/>
        <v>-391.29061050590826</v>
      </c>
      <c r="AA119">
        <f t="shared" si="34"/>
        <v>116</v>
      </c>
      <c r="AB119" s="5">
        <f t="shared" si="35"/>
        <v>143476.00679254491</v>
      </c>
      <c r="AC119" s="5">
        <f t="shared" si="36"/>
        <v>143867.29740305082</v>
      </c>
      <c r="AD119" s="5">
        <f t="shared" si="37"/>
        <v>143392.91101359704</v>
      </c>
      <c r="AE119" s="5">
        <f t="shared" si="38"/>
        <v>142862.37341550985</v>
      </c>
    </row>
    <row r="120" spans="10:31" x14ac:dyDescent="0.25">
      <c r="J120">
        <v>117</v>
      </c>
      <c r="K120" s="4">
        <f t="shared" si="26"/>
        <v>149516.0266022693</v>
      </c>
      <c r="L120" s="5">
        <f t="shared" si="25"/>
        <v>30</v>
      </c>
      <c r="M120" s="5">
        <f t="shared" si="27"/>
        <v>145030.54580420131</v>
      </c>
      <c r="N120" s="5"/>
      <c r="O120" s="1">
        <f t="shared" si="28"/>
        <v>74.108238923129122</v>
      </c>
      <c r="P120" s="5">
        <f t="shared" si="29"/>
        <v>144370.93044381449</v>
      </c>
      <c r="Q120" s="5">
        <f>M120-P120</f>
        <v>659.61536038681515</v>
      </c>
      <c r="R120" s="1"/>
      <c r="S120" s="1">
        <f t="shared" si="30"/>
        <v>59.747046255665431</v>
      </c>
      <c r="T120" s="5">
        <f t="shared" si="32"/>
        <v>144917.99757261146</v>
      </c>
      <c r="U120" s="5">
        <f t="shared" si="33"/>
        <v>112.54823158984073</v>
      </c>
      <c r="W120" s="1">
        <f t="shared" si="31"/>
        <v>62.044707251271177</v>
      </c>
      <c r="X120" s="5">
        <f t="shared" si="23"/>
        <v>145391.38587383853</v>
      </c>
      <c r="Y120" s="5">
        <f t="shared" si="24"/>
        <v>-360.84006963722641</v>
      </c>
      <c r="AA120">
        <f t="shared" si="34"/>
        <v>117</v>
      </c>
      <c r="AB120" s="5">
        <f t="shared" si="35"/>
        <v>145030.54580420131</v>
      </c>
      <c r="AC120" s="5">
        <f t="shared" si="36"/>
        <v>145391.38587383853</v>
      </c>
      <c r="AD120" s="5">
        <f t="shared" si="37"/>
        <v>144917.99757261146</v>
      </c>
      <c r="AE120" s="5">
        <f t="shared" si="38"/>
        <v>144370.93044381449</v>
      </c>
    </row>
    <row r="121" spans="10:31" x14ac:dyDescent="0.25">
      <c r="J121">
        <v>118</v>
      </c>
      <c r="K121" s="4">
        <f t="shared" si="26"/>
        <v>151125.17340228619</v>
      </c>
      <c r="L121" s="5">
        <f t="shared" si="25"/>
        <v>30</v>
      </c>
      <c r="M121" s="5">
        <f t="shared" si="27"/>
        <v>146591.41820021771</v>
      </c>
      <c r="N121" s="5"/>
      <c r="O121" s="1">
        <f t="shared" si="28"/>
        <v>74.736804351589385</v>
      </c>
      <c r="P121" s="5">
        <f t="shared" si="29"/>
        <v>145885.00724627994</v>
      </c>
      <c r="Q121" s="5">
        <f>M121-P121</f>
        <v>706.41095393776777</v>
      </c>
      <c r="R121" s="1"/>
      <c r="S121" s="1">
        <f t="shared" si="30"/>
        <v>60.382498988588111</v>
      </c>
      <c r="T121" s="5">
        <f t="shared" si="32"/>
        <v>146448.66438694508</v>
      </c>
      <c r="U121" s="5">
        <f t="shared" si="33"/>
        <v>142.75381327263312</v>
      </c>
      <c r="W121" s="1">
        <f t="shared" si="31"/>
        <v>62.6797441140994</v>
      </c>
      <c r="X121" s="5">
        <f t="shared" si="23"/>
        <v>146921.04863285061</v>
      </c>
      <c r="Y121" s="5">
        <f t="shared" si="24"/>
        <v>-329.63043263289728</v>
      </c>
      <c r="AA121">
        <f t="shared" si="34"/>
        <v>118</v>
      </c>
      <c r="AB121" s="5">
        <f t="shared" si="35"/>
        <v>146591.41820021771</v>
      </c>
      <c r="AC121" s="5">
        <f t="shared" si="36"/>
        <v>146921.04863285061</v>
      </c>
      <c r="AD121" s="5">
        <f t="shared" si="37"/>
        <v>146448.66438694508</v>
      </c>
      <c r="AE121" s="5">
        <f t="shared" si="38"/>
        <v>145885.00724627994</v>
      </c>
    </row>
    <row r="122" spans="10:31" x14ac:dyDescent="0.25">
      <c r="J122">
        <v>119</v>
      </c>
      <c r="K122" s="4">
        <f t="shared" si="26"/>
        <v>152740.87606555244</v>
      </c>
      <c r="L122" s="5">
        <f t="shared" si="25"/>
        <v>30</v>
      </c>
      <c r="M122" s="5">
        <f t="shared" si="27"/>
        <v>148158.64978358595</v>
      </c>
      <c r="N122" s="5"/>
      <c r="O122" s="1">
        <f t="shared" si="28"/>
        <v>75.367669685949991</v>
      </c>
      <c r="P122" s="5">
        <f t="shared" si="29"/>
        <v>147404.62401962813</v>
      </c>
      <c r="Q122" s="5">
        <f>M122-P122</f>
        <v>754.02576395781944</v>
      </c>
      <c r="R122" s="1"/>
      <c r="S122" s="1">
        <f t="shared" si="30"/>
        <v>61.020276827893781</v>
      </c>
      <c r="T122" s="5">
        <f t="shared" si="32"/>
        <v>147984.93187461887</v>
      </c>
      <c r="U122" s="5">
        <f t="shared" si="33"/>
        <v>173.71790896708262</v>
      </c>
      <c r="W122" s="1">
        <f t="shared" si="31"/>
        <v>63.317103597021088</v>
      </c>
      <c r="X122" s="5">
        <f t="shared" si="23"/>
        <v>148456.30606780725</v>
      </c>
      <c r="Y122" s="5">
        <f t="shared" si="24"/>
        <v>-297.65628422130249</v>
      </c>
      <c r="AA122">
        <f t="shared" si="34"/>
        <v>119</v>
      </c>
      <c r="AB122" s="5">
        <f t="shared" si="35"/>
        <v>148158.64978358595</v>
      </c>
      <c r="AC122" s="5">
        <f t="shared" si="36"/>
        <v>148456.30606780725</v>
      </c>
      <c r="AD122" s="5">
        <f t="shared" si="37"/>
        <v>147984.93187461887</v>
      </c>
      <c r="AE122" s="5">
        <f t="shared" si="38"/>
        <v>147404.62401962813</v>
      </c>
    </row>
    <row r="123" spans="10:31" x14ac:dyDescent="0.25">
      <c r="J123">
        <v>120</v>
      </c>
      <c r="K123" s="4">
        <f t="shared" si="26"/>
        <v>154363.1613014664</v>
      </c>
      <c r="L123" s="5">
        <f t="shared" si="25"/>
        <v>30</v>
      </c>
      <c r="M123" s="5">
        <f t="shared" si="27"/>
        <v>149732.26646242247</v>
      </c>
      <c r="N123" s="5"/>
      <c r="O123" s="1">
        <f t="shared" si="28"/>
        <v>76.000843341511725</v>
      </c>
      <c r="P123" s="5">
        <f t="shared" si="29"/>
        <v>148929.8010344803</v>
      </c>
      <c r="Q123" s="5">
        <f>M123-P123</f>
        <v>802.46542794216657</v>
      </c>
      <c r="R123" s="1"/>
      <c r="S123" s="1">
        <f t="shared" si="30"/>
        <v>61.660388281091194</v>
      </c>
      <c r="T123" s="5">
        <f t="shared" si="32"/>
        <v>149526.82052836294</v>
      </c>
      <c r="U123" s="5">
        <f t="shared" si="33"/>
        <v>205.44593405953492</v>
      </c>
      <c r="W123" s="1">
        <f t="shared" si="31"/>
        <v>63.956794194919695</v>
      </c>
      <c r="X123" s="5">
        <f t="shared" si="23"/>
        <v>149997.17864099579</v>
      </c>
      <c r="Y123" s="5">
        <f t="shared" si="24"/>
        <v>-264.91217857331503</v>
      </c>
      <c r="AA123">
        <f t="shared" si="34"/>
        <v>120</v>
      </c>
      <c r="AB123" s="5">
        <f t="shared" si="35"/>
        <v>149732.26646242247</v>
      </c>
      <c r="AC123" s="5">
        <f t="shared" si="36"/>
        <v>149997.17864099579</v>
      </c>
      <c r="AD123" s="5">
        <f t="shared" si="37"/>
        <v>149526.82052836294</v>
      </c>
      <c r="AE123" s="5">
        <f t="shared" si="38"/>
        <v>148929.8010344803</v>
      </c>
    </row>
    <row r="124" spans="10:31" x14ac:dyDescent="0.25">
      <c r="J124">
        <v>121</v>
      </c>
      <c r="K124" s="4">
        <f t="shared" si="26"/>
        <v>155992.05592824385</v>
      </c>
      <c r="L124" s="5">
        <f t="shared" si="25"/>
        <v>30</v>
      </c>
      <c r="M124" s="5">
        <f t="shared" si="27"/>
        <v>151312.2942503966</v>
      </c>
      <c r="N124" s="5"/>
      <c r="O124" s="1">
        <f t="shared" si="28"/>
        <v>76.636333764366796</v>
      </c>
      <c r="P124" s="5">
        <f t="shared" si="29"/>
        <v>150460.55863562739</v>
      </c>
      <c r="Q124" s="5">
        <f>M124-P124</f>
        <v>851.73561476921896</v>
      </c>
      <c r="R124" s="1"/>
      <c r="S124" s="1">
        <f t="shared" si="30"/>
        <v>62.302841886817895</v>
      </c>
      <c r="T124" s="5">
        <f t="shared" si="32"/>
        <v>151074.35091588975</v>
      </c>
      <c r="U124" s="5">
        <f t="shared" si="33"/>
        <v>237.94333450685372</v>
      </c>
      <c r="W124" s="1">
        <f t="shared" si="31"/>
        <v>64.598824433748248</v>
      </c>
      <c r="X124" s="5">
        <f t="shared" si="23"/>
        <v>151543.68688954346</v>
      </c>
      <c r="Y124" s="5">
        <f t="shared" si="24"/>
        <v>-231.3926391468558</v>
      </c>
      <c r="AA124">
        <f t="shared" si="34"/>
        <v>121</v>
      </c>
      <c r="AB124" s="5">
        <f t="shared" si="35"/>
        <v>151312.2942503966</v>
      </c>
      <c r="AC124" s="5">
        <f t="shared" si="36"/>
        <v>151543.68688954346</v>
      </c>
      <c r="AD124" s="5">
        <f t="shared" si="37"/>
        <v>151074.35091588975</v>
      </c>
      <c r="AE124" s="5">
        <f t="shared" si="38"/>
        <v>150460.55863562739</v>
      </c>
    </row>
    <row r="125" spans="10:31" x14ac:dyDescent="0.25">
      <c r="J125">
        <v>122</v>
      </c>
      <c r="K125" s="4">
        <f t="shared" si="26"/>
        <v>157627.58687336132</v>
      </c>
      <c r="L125" s="5">
        <f t="shared" si="25"/>
        <v>30</v>
      </c>
      <c r="M125" s="5">
        <f t="shared" si="27"/>
        <v>152898.75926716055</v>
      </c>
      <c r="N125" s="5"/>
      <c r="O125" s="1">
        <f t="shared" si="28"/>
        <v>77.274149431511418</v>
      </c>
      <c r="P125" s="5">
        <f t="shared" si="29"/>
        <v>151996.91724230145</v>
      </c>
      <c r="Q125" s="5">
        <f>M125-P125</f>
        <v>901.84202485909918</v>
      </c>
      <c r="R125" s="1"/>
      <c r="S125" s="1">
        <f t="shared" si="30"/>
        <v>62.947646214954062</v>
      </c>
      <c r="T125" s="5">
        <f t="shared" si="32"/>
        <v>152627.5436801686</v>
      </c>
      <c r="U125" s="5">
        <f t="shared" si="33"/>
        <v>271.21558699195157</v>
      </c>
      <c r="W125" s="1">
        <f t="shared" si="31"/>
        <v>65.243202870643117</v>
      </c>
      <c r="X125" s="5">
        <f t="shared" ref="X125:X188" si="39">X124*(1+$G$8)+$G$5-W125</f>
        <v>153095.85142569125</v>
      </c>
      <c r="Y125" s="5">
        <f t="shared" ref="Y125:Y188" si="40">M125-X125</f>
        <v>-197.09215853069327</v>
      </c>
      <c r="AA125">
        <f t="shared" si="34"/>
        <v>122</v>
      </c>
      <c r="AB125" s="5">
        <f t="shared" si="35"/>
        <v>152898.75926716055</v>
      </c>
      <c r="AC125" s="5">
        <f t="shared" si="36"/>
        <v>153095.85142569125</v>
      </c>
      <c r="AD125" s="5">
        <f t="shared" si="37"/>
        <v>152627.5436801686</v>
      </c>
      <c r="AE125" s="5">
        <f t="shared" si="38"/>
        <v>151996.91724230145</v>
      </c>
    </row>
    <row r="126" spans="10:31" x14ac:dyDescent="0.25">
      <c r="J126">
        <v>123</v>
      </c>
      <c r="K126" s="4">
        <f t="shared" si="26"/>
        <v>159269.78117400117</v>
      </c>
      <c r="L126" s="5">
        <f t="shared" si="25"/>
        <v>30</v>
      </c>
      <c r="M126" s="5">
        <f t="shared" si="27"/>
        <v>154491.68773878121</v>
      </c>
      <c r="N126" s="5"/>
      <c r="O126" s="1">
        <f t="shared" si="28"/>
        <v>77.914298850958957</v>
      </c>
      <c r="P126" s="5">
        <f t="shared" si="29"/>
        <v>153538.89734844805</v>
      </c>
      <c r="Q126" s="5">
        <f>M126-P126</f>
        <v>952.79039033316076</v>
      </c>
      <c r="R126" s="1"/>
      <c r="S126" s="1">
        <f t="shared" si="30"/>
        <v>63.594809866736917</v>
      </c>
      <c r="T126" s="5">
        <f t="shared" si="32"/>
        <v>154186.41953970084</v>
      </c>
      <c r="U126" s="5">
        <f t="shared" si="33"/>
        <v>305.2681990803685</v>
      </c>
      <c r="W126" s="1">
        <f t="shared" si="31"/>
        <v>65.889938094038015</v>
      </c>
      <c r="X126" s="5">
        <f t="shared" si="39"/>
        <v>154653.6929370685</v>
      </c>
      <c r="Y126" s="5">
        <f t="shared" si="40"/>
        <v>-162.00519828728284</v>
      </c>
      <c r="AA126">
        <f t="shared" si="34"/>
        <v>123</v>
      </c>
      <c r="AB126" s="5">
        <f t="shared" si="35"/>
        <v>154491.68773878121</v>
      </c>
      <c r="AC126" s="5">
        <f t="shared" si="36"/>
        <v>154653.6929370685</v>
      </c>
      <c r="AD126" s="5">
        <f t="shared" si="37"/>
        <v>154186.41953970084</v>
      </c>
      <c r="AE126" s="5">
        <f t="shared" si="38"/>
        <v>153538.89734844805</v>
      </c>
    </row>
    <row r="127" spans="10:31" x14ac:dyDescent="0.25">
      <c r="J127">
        <v>124</v>
      </c>
      <c r="K127" s="4">
        <f t="shared" si="26"/>
        <v>160918.66597749863</v>
      </c>
      <c r="L127" s="5">
        <f t="shared" si="25"/>
        <v>30</v>
      </c>
      <c r="M127" s="5">
        <f t="shared" si="27"/>
        <v>156091.10599817376</v>
      </c>
      <c r="N127" s="5"/>
      <c r="O127" s="1">
        <f t="shared" si="28"/>
        <v>78.556790561853362</v>
      </c>
      <c r="P127" s="5">
        <f t="shared" si="29"/>
        <v>155086.51952299956</v>
      </c>
      <c r="Q127" s="5">
        <f>M127-P127</f>
        <v>1004.5864751742047</v>
      </c>
      <c r="R127" s="1"/>
      <c r="S127" s="1">
        <f t="shared" si="30"/>
        <v>64.244341474875355</v>
      </c>
      <c r="T127" s="5">
        <f t="shared" si="32"/>
        <v>155750.99928879639</v>
      </c>
      <c r="U127" s="5">
        <f t="shared" si="33"/>
        <v>340.1067093773745</v>
      </c>
      <c r="W127" s="1">
        <f t="shared" si="31"/>
        <v>66.539038723778546</v>
      </c>
      <c r="X127" s="5">
        <f t="shared" si="39"/>
        <v>156217.23218696867</v>
      </c>
      <c r="Y127" s="5">
        <f t="shared" si="40"/>
        <v>-126.12618879490765</v>
      </c>
      <c r="AA127">
        <f t="shared" si="34"/>
        <v>124</v>
      </c>
      <c r="AB127" s="5">
        <f t="shared" si="35"/>
        <v>156091.10599817376</v>
      </c>
      <c r="AC127" s="5">
        <f t="shared" si="36"/>
        <v>156217.23218696867</v>
      </c>
      <c r="AD127" s="5">
        <f t="shared" si="37"/>
        <v>155750.99928879639</v>
      </c>
      <c r="AE127" s="5">
        <f t="shared" si="38"/>
        <v>155086.51952299956</v>
      </c>
    </row>
    <row r="128" spans="10:31" x14ac:dyDescent="0.25">
      <c r="J128">
        <v>125</v>
      </c>
      <c r="K128" s="4">
        <f t="shared" si="26"/>
        <v>162574.26854179052</v>
      </c>
      <c r="L128" s="5">
        <f t="shared" si="25"/>
        <v>30</v>
      </c>
      <c r="M128" s="5">
        <f t="shared" si="27"/>
        <v>157697.04048553691</v>
      </c>
      <c r="N128" s="5"/>
      <c r="O128" s="1">
        <f t="shared" si="28"/>
        <v>79.201633134583162</v>
      </c>
      <c r="P128" s="5">
        <f t="shared" si="29"/>
        <v>156639.80441014961</v>
      </c>
      <c r="Q128" s="5">
        <f>M128-P128</f>
        <v>1057.2360753873072</v>
      </c>
      <c r="R128" s="1"/>
      <c r="S128" s="1">
        <f t="shared" si="30"/>
        <v>64.896249703665163</v>
      </c>
      <c r="T128" s="5">
        <f t="shared" si="32"/>
        <v>157321.303797851</v>
      </c>
      <c r="U128" s="5">
        <f t="shared" si="33"/>
        <v>375.73668768591597</v>
      </c>
      <c r="W128" s="1">
        <f t="shared" si="31"/>
        <v>67.19051341123695</v>
      </c>
      <c r="X128" s="5">
        <f t="shared" si="39"/>
        <v>157786.49001462606</v>
      </c>
      <c r="Y128" s="5">
        <f t="shared" si="40"/>
        <v>-89.449529089150019</v>
      </c>
      <c r="AA128">
        <f t="shared" si="34"/>
        <v>125</v>
      </c>
      <c r="AB128" s="5">
        <f t="shared" si="35"/>
        <v>157697.04048553691</v>
      </c>
      <c r="AC128" s="5">
        <f t="shared" si="36"/>
        <v>157786.49001462606</v>
      </c>
      <c r="AD128" s="5">
        <f t="shared" si="37"/>
        <v>157321.303797851</v>
      </c>
      <c r="AE128" s="5">
        <f t="shared" si="38"/>
        <v>156639.80441014961</v>
      </c>
    </row>
    <row r="129" spans="10:31" x14ac:dyDescent="0.25">
      <c r="J129">
        <v>126</v>
      </c>
      <c r="K129" s="4">
        <f t="shared" si="26"/>
        <v>164236.61623586586</v>
      </c>
      <c r="L129" s="5">
        <f t="shared" si="25"/>
        <v>30</v>
      </c>
      <c r="M129" s="5">
        <f t="shared" si="27"/>
        <v>159309.51774879001</v>
      </c>
      <c r="N129" s="5"/>
      <c r="O129" s="1">
        <f t="shared" si="28"/>
        <v>79.848835170895669</v>
      </c>
      <c r="P129" s="5">
        <f t="shared" si="29"/>
        <v>158198.77272962843</v>
      </c>
      <c r="Q129" s="5">
        <f>M129-P129</f>
        <v>1110.745019161579</v>
      </c>
      <c r="R129" s="1"/>
      <c r="S129" s="1">
        <f t="shared" si="30"/>
        <v>65.550543249104592</v>
      </c>
      <c r="T129" s="5">
        <f t="shared" si="32"/>
        <v>158897.35401362475</v>
      </c>
      <c r="U129" s="5">
        <f t="shared" si="33"/>
        <v>412.16373516526073</v>
      </c>
      <c r="W129" s="1">
        <f t="shared" si="31"/>
        <v>67.844370839427526</v>
      </c>
      <c r="X129" s="5">
        <f t="shared" si="39"/>
        <v>159361.48733549361</v>
      </c>
      <c r="Y129" s="5">
        <f t="shared" si="40"/>
        <v>-51.969586703606183</v>
      </c>
      <c r="AA129">
        <f t="shared" si="34"/>
        <v>126</v>
      </c>
      <c r="AB129" s="5">
        <f t="shared" si="35"/>
        <v>159309.51774879001</v>
      </c>
      <c r="AC129" s="5">
        <f t="shared" si="36"/>
        <v>159361.48733549361</v>
      </c>
      <c r="AD129" s="5">
        <f t="shared" si="37"/>
        <v>158897.35401362475</v>
      </c>
      <c r="AE129" s="5">
        <f t="shared" si="38"/>
        <v>158198.77272962843</v>
      </c>
    </row>
    <row r="130" spans="10:31" x14ac:dyDescent="0.25">
      <c r="J130">
        <v>127</v>
      </c>
      <c r="K130" s="4">
        <f t="shared" si="26"/>
        <v>165905.73654021832</v>
      </c>
      <c r="L130" s="5">
        <f t="shared" si="25"/>
        <v>30</v>
      </c>
      <c r="M130" s="5">
        <f t="shared" si="27"/>
        <v>160928.56444401189</v>
      </c>
      <c r="N130" s="5"/>
      <c r="O130" s="1">
        <f t="shared" si="28"/>
        <v>80.498405304011854</v>
      </c>
      <c r="P130" s="5">
        <f t="shared" si="29"/>
        <v>159763.44527697927</v>
      </c>
      <c r="Q130" s="5">
        <f>M130-P130</f>
        <v>1165.1191670326225</v>
      </c>
      <c r="R130" s="1"/>
      <c r="S130" s="1">
        <f t="shared" si="30"/>
        <v>66.207230839010307</v>
      </c>
      <c r="T130" s="5">
        <f t="shared" si="32"/>
        <v>160479.17095952132</v>
      </c>
      <c r="U130" s="5">
        <f t="shared" si="33"/>
        <v>449.39348449057434</v>
      </c>
      <c r="W130" s="1">
        <f t="shared" si="31"/>
        <v>68.500619723122341</v>
      </c>
      <c r="X130" s="5">
        <f t="shared" si="39"/>
        <v>160942.24514152162</v>
      </c>
      <c r="Y130" s="5">
        <f t="shared" si="40"/>
        <v>-13.680697509727906</v>
      </c>
      <c r="AA130">
        <f t="shared" si="34"/>
        <v>127</v>
      </c>
      <c r="AB130" s="5">
        <f t="shared" si="35"/>
        <v>160928.56444401189</v>
      </c>
      <c r="AC130" s="5">
        <f t="shared" si="36"/>
        <v>160942.24514152162</v>
      </c>
      <c r="AD130" s="5">
        <f t="shared" si="37"/>
        <v>160479.17095952132</v>
      </c>
      <c r="AE130" s="5">
        <f t="shared" si="38"/>
        <v>159763.44527697927</v>
      </c>
    </row>
    <row r="131" spans="10:31" x14ac:dyDescent="0.25">
      <c r="J131">
        <v>128</v>
      </c>
      <c r="K131" s="4">
        <f t="shared" si="26"/>
        <v>167581.65704730051</v>
      </c>
      <c r="L131" s="5">
        <f t="shared" si="25"/>
        <v>30</v>
      </c>
      <c r="M131" s="5">
        <f t="shared" si="27"/>
        <v>162554.20733588163</v>
      </c>
      <c r="N131" s="5"/>
      <c r="O131" s="1">
        <f t="shared" si="28"/>
        <v>81.150352198741373</v>
      </c>
      <c r="P131" s="5">
        <f t="shared" si="29"/>
        <v>161333.84292383579</v>
      </c>
      <c r="Q131" s="5">
        <f>M131-P131</f>
        <v>1220.3644120458339</v>
      </c>
      <c r="R131" s="1"/>
      <c r="S131" s="1">
        <f t="shared" si="30"/>
        <v>66.866321233133888</v>
      </c>
      <c r="T131" s="5">
        <f t="shared" si="32"/>
        <v>162066.77573586866</v>
      </c>
      <c r="U131" s="5">
        <f t="shared" si="33"/>
        <v>487.43160001296201</v>
      </c>
      <c r="W131" s="1">
        <f t="shared" si="31"/>
        <v>69.159268808967354</v>
      </c>
      <c r="X131" s="5">
        <f t="shared" si="39"/>
        <v>162528.78450143751</v>
      </c>
      <c r="Y131" s="5">
        <f t="shared" si="40"/>
        <v>25.42283444412169</v>
      </c>
      <c r="AA131">
        <f t="shared" si="34"/>
        <v>128</v>
      </c>
      <c r="AB131" s="5">
        <f t="shared" si="35"/>
        <v>162554.20733588163</v>
      </c>
      <c r="AC131" s="5">
        <f t="shared" si="36"/>
        <v>162528.78450143751</v>
      </c>
      <c r="AD131" s="5">
        <f t="shared" si="37"/>
        <v>162066.77573586866</v>
      </c>
      <c r="AE131" s="5">
        <f t="shared" si="38"/>
        <v>161333.84292383579</v>
      </c>
    </row>
    <row r="132" spans="10:31" x14ac:dyDescent="0.25">
      <c r="J132">
        <v>129</v>
      </c>
      <c r="K132" s="4">
        <f t="shared" si="26"/>
        <v>169264.40546198012</v>
      </c>
      <c r="L132" s="5">
        <f t="shared" si="25"/>
        <v>30</v>
      </c>
      <c r="M132" s="5">
        <f t="shared" si="27"/>
        <v>164186.47329812084</v>
      </c>
      <c r="N132" s="5"/>
      <c r="O132" s="1">
        <f t="shared" si="28"/>
        <v>81.804684551598257</v>
      </c>
      <c r="P132" s="5">
        <f t="shared" si="29"/>
        <v>162909.98661820043</v>
      </c>
      <c r="Q132" s="5">
        <f>M132-P132</f>
        <v>1276.4866799204028</v>
      </c>
      <c r="R132" s="1"/>
      <c r="S132" s="1">
        <f t="shared" si="30"/>
        <v>67.527823223278617</v>
      </c>
      <c r="T132" s="5">
        <f t="shared" si="32"/>
        <v>163660.18952020025</v>
      </c>
      <c r="U132" s="5">
        <f t="shared" si="33"/>
        <v>526.28377792058745</v>
      </c>
      <c r="W132" s="1">
        <f t="shared" si="31"/>
        <v>69.820326875598965</v>
      </c>
      <c r="X132" s="5">
        <f t="shared" si="39"/>
        <v>164121.12656102667</v>
      </c>
      <c r="Y132" s="5">
        <f t="shared" si="40"/>
        <v>65.346737094165292</v>
      </c>
      <c r="AA132">
        <f t="shared" si="34"/>
        <v>129</v>
      </c>
      <c r="AB132" s="5">
        <f t="shared" si="35"/>
        <v>164186.47329812084</v>
      </c>
      <c r="AC132" s="5">
        <f t="shared" si="36"/>
        <v>164121.12656102667</v>
      </c>
      <c r="AD132" s="5">
        <f t="shared" si="37"/>
        <v>163660.18952020025</v>
      </c>
      <c r="AE132" s="5">
        <f t="shared" si="38"/>
        <v>162909.98661820043</v>
      </c>
    </row>
    <row r="133" spans="10:31" x14ac:dyDescent="0.25">
      <c r="J133">
        <v>130</v>
      </c>
      <c r="K133" s="4">
        <f t="shared" si="26"/>
        <v>170954.00960199788</v>
      </c>
      <c r="L133" s="5">
        <f t="shared" ref="L133:L196" si="41">$G$9</f>
        <v>30</v>
      </c>
      <c r="M133" s="5">
        <f t="shared" si="27"/>
        <v>165825.38931393807</v>
      </c>
      <c r="N133" s="5"/>
      <c r="O133" s="1">
        <f t="shared" si="28"/>
        <v>82.461411090916855</v>
      </c>
      <c r="P133" s="5">
        <f t="shared" si="29"/>
        <v>164491.89738472388</v>
      </c>
      <c r="Q133" s="5">
        <f>M133-P133</f>
        <v>1333.4919292141858</v>
      </c>
      <c r="R133" s="1"/>
      <c r="S133" s="1">
        <f t="shared" si="30"/>
        <v>68.191745633416772</v>
      </c>
      <c r="T133" s="5">
        <f t="shared" si="32"/>
        <v>165259.43356753764</v>
      </c>
      <c r="U133" s="5">
        <f t="shared" si="33"/>
        <v>565.95574640043196</v>
      </c>
      <c r="W133" s="1">
        <f t="shared" si="31"/>
        <v>70.483802733761124</v>
      </c>
      <c r="X133" s="5">
        <f t="shared" si="39"/>
        <v>165719.29254341434</v>
      </c>
      <c r="Y133" s="5">
        <f t="shared" si="40"/>
        <v>106.09677052372717</v>
      </c>
      <c r="AA133">
        <f t="shared" si="34"/>
        <v>130</v>
      </c>
      <c r="AB133" s="5">
        <f t="shared" si="35"/>
        <v>165825.38931393807</v>
      </c>
      <c r="AC133" s="5">
        <f t="shared" si="36"/>
        <v>165719.29254341434</v>
      </c>
      <c r="AD133" s="5">
        <f t="shared" si="37"/>
        <v>165259.43356753764</v>
      </c>
      <c r="AE133" s="5">
        <f t="shared" si="38"/>
        <v>164491.89738472388</v>
      </c>
    </row>
    <row r="134" spans="10:31" x14ac:dyDescent="0.25">
      <c r="J134">
        <v>131</v>
      </c>
      <c r="K134" s="4">
        <f t="shared" ref="K134:K197" si="42">K133*(1+$G$8)+$G$5</f>
        <v>172650.49739842743</v>
      </c>
      <c r="L134" s="5">
        <f t="shared" si="41"/>
        <v>30</v>
      </c>
      <c r="M134" s="5">
        <f t="shared" ref="M134:M197" si="43">M133*(1+$G$8)+$G$5-L134</f>
        <v>167470.98247647472</v>
      </c>
      <c r="N134" s="5"/>
      <c r="O134" s="1">
        <f t="shared" ref="O134:O197" si="44">IF(P133&lt;=$B$4,$C$4*P133,IF(P133&lt;=$B$5,$D$4+$C$5*(P133-$B$4),IF(P133&lt;=$B$6,SUM($D$4:$D$5)+$C$6*(P133-$B$5),IF(P133&lt;=$B$7,SUM($D$4:$D$6)+$C$7*(P133-$B$6),IF(P133&lt;=$B$8,SUM($D$4:$D$7)+$C$8*(P133-$B$7),IF(P133&lt;=$B$9,SUM($D$4:$D$8)+$C$9*(P133-$B$8),SUM($D$4:$D$9)+$C$10*(P133-$B$9)))))))/12</f>
        <v>83.120540576968281</v>
      </c>
      <c r="P134" s="5">
        <f t="shared" ref="P134:P197" si="45">P133*(1+$G$8)+$G$5-O133</f>
        <v>166079.59632498553</v>
      </c>
      <c r="Q134" s="5">
        <f>M134-P134</f>
        <v>1391.3861514891905</v>
      </c>
      <c r="R134" s="1"/>
      <c r="S134" s="1">
        <f t="shared" ref="S134:S197" si="46">IF(T133&lt;$B$14,$C$14*T133,IF(T133&lt;$B$15,$C$15*T133,$C$16*T133))/12</f>
        <v>68.858097319807356</v>
      </c>
      <c r="T134" s="5">
        <f t="shared" si="32"/>
        <v>166864.52921067399</v>
      </c>
      <c r="U134" s="5">
        <f t="shared" si="33"/>
        <v>606.45326580072287</v>
      </c>
      <c r="W134" s="1">
        <f t="shared" ref="W134:W197" si="47">($C$20*X133+$D$20)/12</f>
        <v>71.149705226422654</v>
      </c>
      <c r="X134" s="5">
        <f t="shared" si="39"/>
        <v>167323.30374934842</v>
      </c>
      <c r="Y134" s="5">
        <f t="shared" si="40"/>
        <v>147.67872712630196</v>
      </c>
      <c r="AA134">
        <f t="shared" si="34"/>
        <v>131</v>
      </c>
      <c r="AB134" s="5">
        <f t="shared" si="35"/>
        <v>167470.98247647472</v>
      </c>
      <c r="AC134" s="5">
        <f t="shared" si="36"/>
        <v>167323.30374934842</v>
      </c>
      <c r="AD134" s="5">
        <f t="shared" si="37"/>
        <v>166864.52921067399</v>
      </c>
      <c r="AE134" s="5">
        <f t="shared" si="38"/>
        <v>166079.59632498553</v>
      </c>
    </row>
    <row r="135" spans="10:31" x14ac:dyDescent="0.25">
      <c r="J135">
        <v>132</v>
      </c>
      <c r="K135" s="4">
        <f t="shared" si="42"/>
        <v>174353.89689613707</v>
      </c>
      <c r="L135" s="5">
        <f t="shared" si="41"/>
        <v>30</v>
      </c>
      <c r="M135" s="5">
        <f t="shared" si="43"/>
        <v>169123.27998925309</v>
      </c>
      <c r="N135" s="5"/>
      <c r="O135" s="1">
        <f t="shared" si="44"/>
        <v>83.782081802077315</v>
      </c>
      <c r="P135" s="5">
        <f t="shared" si="45"/>
        <v>167673.10461777492</v>
      </c>
      <c r="Q135" s="5">
        <f>M135-P135</f>
        <v>1450.1753714781662</v>
      </c>
      <c r="R135" s="1"/>
      <c r="S135" s="1">
        <f t="shared" si="46"/>
        <v>69.526887171114168</v>
      </c>
      <c r="T135" s="5">
        <f t="shared" si="32"/>
        <v>168475.49786045868</v>
      </c>
      <c r="U135" s="5">
        <f t="shared" si="33"/>
        <v>647.7821287944098</v>
      </c>
      <c r="W135" s="1">
        <f t="shared" si="47"/>
        <v>71.818043228895178</v>
      </c>
      <c r="X135" s="5">
        <f t="shared" si="39"/>
        <v>168933.18155748333</v>
      </c>
      <c r="Y135" s="5">
        <f t="shared" si="40"/>
        <v>190.09843176975846</v>
      </c>
      <c r="AA135">
        <f t="shared" si="34"/>
        <v>132</v>
      </c>
      <c r="AB135" s="5">
        <f t="shared" si="35"/>
        <v>169123.27998925309</v>
      </c>
      <c r="AC135" s="5">
        <f t="shared" si="36"/>
        <v>168933.18155748333</v>
      </c>
      <c r="AD135" s="5">
        <f t="shared" si="37"/>
        <v>168475.49786045868</v>
      </c>
      <c r="AE135" s="5">
        <f t="shared" si="38"/>
        <v>167673.10461777492</v>
      </c>
    </row>
    <row r="136" spans="10:31" x14ac:dyDescent="0.25">
      <c r="J136">
        <v>133</v>
      </c>
      <c r="K136" s="4">
        <f t="shared" si="42"/>
        <v>176064.2362542534</v>
      </c>
      <c r="L136" s="5">
        <f t="shared" si="41"/>
        <v>30</v>
      </c>
      <c r="M136" s="5">
        <f t="shared" si="43"/>
        <v>170782.30916662593</v>
      </c>
      <c r="N136" s="5"/>
      <c r="O136" s="1">
        <f t="shared" si="44"/>
        <v>84.446043590739563</v>
      </c>
      <c r="P136" s="5">
        <f t="shared" si="45"/>
        <v>169272.44351937427</v>
      </c>
      <c r="Q136" s="5">
        <f>M136-P136</f>
        <v>1509.8656472516595</v>
      </c>
      <c r="R136" s="1"/>
      <c r="S136" s="1">
        <f t="shared" si="46"/>
        <v>70.198124108524453</v>
      </c>
      <c r="T136" s="5">
        <f t="shared" si="32"/>
        <v>170092.36100608285</v>
      </c>
      <c r="U136" s="5">
        <f t="shared" si="33"/>
        <v>689.94816054307739</v>
      </c>
      <c r="W136" s="1">
        <f t="shared" si="47"/>
        <v>72.488825648951391</v>
      </c>
      <c r="X136" s="5">
        <f t="shared" si="39"/>
        <v>170548.94742466509</v>
      </c>
      <c r="Y136" s="5">
        <f t="shared" si="40"/>
        <v>233.36174196083448</v>
      </c>
      <c r="AA136">
        <f t="shared" si="34"/>
        <v>133</v>
      </c>
      <c r="AB136" s="5">
        <f t="shared" si="35"/>
        <v>170782.30916662593</v>
      </c>
      <c r="AC136" s="5">
        <f t="shared" si="36"/>
        <v>170548.94742466509</v>
      </c>
      <c r="AD136" s="5">
        <f t="shared" si="37"/>
        <v>170092.36100608285</v>
      </c>
      <c r="AE136" s="5">
        <f t="shared" si="38"/>
        <v>169272.44351937427</v>
      </c>
    </row>
    <row r="137" spans="10:31" x14ac:dyDescent="0.25">
      <c r="J137">
        <v>134</v>
      </c>
      <c r="K137" s="4">
        <f t="shared" si="42"/>
        <v>177781.54374662673</v>
      </c>
      <c r="L137" s="5">
        <f t="shared" si="41"/>
        <v>30</v>
      </c>
      <c r="M137" s="5">
        <f t="shared" si="43"/>
        <v>172448.09743422805</v>
      </c>
      <c r="N137" s="5"/>
      <c r="O137" s="1">
        <f t="shared" si="44"/>
        <v>85.11243479973929</v>
      </c>
      <c r="P137" s="5">
        <f t="shared" si="45"/>
        <v>170877.63436384208</v>
      </c>
      <c r="Q137" s="5">
        <f>M137-P137</f>
        <v>1570.463070385973</v>
      </c>
      <c r="R137" s="1"/>
      <c r="S137" s="1">
        <f t="shared" si="46"/>
        <v>70.87181708586786</v>
      </c>
      <c r="T137" s="5">
        <f t="shared" si="32"/>
        <v>171715.14021536612</v>
      </c>
      <c r="U137" s="5">
        <f t="shared" si="33"/>
        <v>732.95721886193496</v>
      </c>
      <c r="W137" s="1">
        <f t="shared" si="47"/>
        <v>73.162061426943794</v>
      </c>
      <c r="X137" s="5">
        <f t="shared" si="39"/>
        <v>172170.62288621717</v>
      </c>
      <c r="Y137" s="5">
        <f t="shared" si="40"/>
        <v>277.47454801088315</v>
      </c>
      <c r="AA137">
        <f t="shared" si="34"/>
        <v>134</v>
      </c>
      <c r="AB137" s="5">
        <f t="shared" si="35"/>
        <v>172448.09743422805</v>
      </c>
      <c r="AC137" s="5">
        <f t="shared" si="36"/>
        <v>172170.62288621717</v>
      </c>
      <c r="AD137" s="5">
        <f t="shared" si="37"/>
        <v>171715.14021536612</v>
      </c>
      <c r="AE137" s="5">
        <f t="shared" si="38"/>
        <v>170877.63436384208</v>
      </c>
    </row>
    <row r="138" spans="10:31" x14ac:dyDescent="0.25">
      <c r="J138">
        <v>135</v>
      </c>
      <c r="K138" s="4">
        <f t="shared" si="42"/>
        <v>179505.8477622986</v>
      </c>
      <c r="L138" s="5">
        <f t="shared" si="41"/>
        <v>30</v>
      </c>
      <c r="M138" s="5">
        <f t="shared" si="43"/>
        <v>174120.67232942974</v>
      </c>
      <c r="N138" s="5"/>
      <c r="O138" s="1">
        <f t="shared" si="44"/>
        <v>85.781264318267532</v>
      </c>
      <c r="P138" s="5">
        <f t="shared" si="45"/>
        <v>172488.69856329763</v>
      </c>
      <c r="Q138" s="5">
        <f>M138-P138</f>
        <v>1631.9737661321124</v>
      </c>
      <c r="R138" s="1"/>
      <c r="S138" s="1">
        <f t="shared" si="46"/>
        <v>71.547975089735885</v>
      </c>
      <c r="T138" s="5">
        <f t="shared" si="32"/>
        <v>173343.85713504418</v>
      </c>
      <c r="U138" s="5">
        <f t="shared" si="33"/>
        <v>776.81519438556279</v>
      </c>
      <c r="W138" s="1">
        <f t="shared" si="47"/>
        <v>73.837759535923823</v>
      </c>
      <c r="X138" s="5">
        <f t="shared" si="39"/>
        <v>173798.22955622751</v>
      </c>
      <c r="Y138" s="5">
        <f t="shared" si="40"/>
        <v>322.44277320223046</v>
      </c>
      <c r="AA138">
        <f t="shared" si="34"/>
        <v>135</v>
      </c>
      <c r="AB138" s="5">
        <f t="shared" si="35"/>
        <v>174120.67232942974</v>
      </c>
      <c r="AC138" s="5">
        <f t="shared" si="36"/>
        <v>173798.22955622751</v>
      </c>
      <c r="AD138" s="5">
        <f t="shared" si="37"/>
        <v>173343.85713504418</v>
      </c>
      <c r="AE138" s="5">
        <f t="shared" si="38"/>
        <v>172488.69856329763</v>
      </c>
    </row>
    <row r="139" spans="10:31" x14ac:dyDescent="0.25">
      <c r="J139">
        <v>136</v>
      </c>
      <c r="K139" s="4">
        <f t="shared" si="42"/>
        <v>181237.17680597093</v>
      </c>
      <c r="L139" s="5">
        <f t="shared" si="41"/>
        <v>30</v>
      </c>
      <c r="M139" s="5">
        <f t="shared" si="43"/>
        <v>175800.0615017919</v>
      </c>
      <c r="N139" s="5"/>
      <c r="O139" s="1">
        <f t="shared" si="44"/>
        <v>86.452541068040702</v>
      </c>
      <c r="P139" s="5">
        <f t="shared" si="45"/>
        <v>174105.65760820665</v>
      </c>
      <c r="Q139" s="5">
        <f>M139-P139</f>
        <v>1694.4038935852586</v>
      </c>
      <c r="R139" s="1"/>
      <c r="S139" s="1">
        <f t="shared" si="46"/>
        <v>72.22660713960174</v>
      </c>
      <c r="T139" s="5">
        <f t="shared" si="32"/>
        <v>174978.53349105766</v>
      </c>
      <c r="U139" s="5">
        <f t="shared" si="33"/>
        <v>821.52801073424052</v>
      </c>
      <c r="W139" s="1">
        <f t="shared" si="47"/>
        <v>74.515928981761462</v>
      </c>
      <c r="X139" s="5">
        <f t="shared" si="39"/>
        <v>175431.78912783673</v>
      </c>
      <c r="Y139" s="5">
        <f t="shared" si="40"/>
        <v>368.27237395517295</v>
      </c>
      <c r="AA139">
        <f t="shared" si="34"/>
        <v>136</v>
      </c>
      <c r="AB139" s="5">
        <f t="shared" si="35"/>
        <v>175800.0615017919</v>
      </c>
      <c r="AC139" s="5">
        <f t="shared" si="36"/>
        <v>175431.78912783673</v>
      </c>
      <c r="AD139" s="5">
        <f t="shared" si="37"/>
        <v>174978.53349105766</v>
      </c>
      <c r="AE139" s="5">
        <f t="shared" si="38"/>
        <v>174105.65760820665</v>
      </c>
    </row>
    <row r="140" spans="10:31" x14ac:dyDescent="0.25">
      <c r="J140">
        <v>137</v>
      </c>
      <c r="K140" s="4">
        <f t="shared" si="42"/>
        <v>182975.55949847741</v>
      </c>
      <c r="L140" s="5">
        <f t="shared" si="41"/>
        <v>30</v>
      </c>
      <c r="M140" s="5">
        <f t="shared" si="43"/>
        <v>177486.2927135232</v>
      </c>
      <c r="N140" s="5"/>
      <c r="O140" s="1">
        <f t="shared" si="44"/>
        <v>87.126274003419439</v>
      </c>
      <c r="P140" s="5">
        <f t="shared" si="45"/>
        <v>175728.53306766792</v>
      </c>
      <c r="Q140" s="5">
        <f>M140-P140</f>
        <v>1757.7596458552871</v>
      </c>
      <c r="R140" s="1"/>
      <c r="S140" s="1">
        <f t="shared" si="46"/>
        <v>72.9077222879407</v>
      </c>
      <c r="T140" s="5">
        <f t="shared" si="32"/>
        <v>176619.19108884188</v>
      </c>
      <c r="U140" s="5">
        <f t="shared" si="33"/>
        <v>867.1016246813233</v>
      </c>
      <c r="W140" s="1">
        <f t="shared" si="47"/>
        <v>75.196578803265311</v>
      </c>
      <c r="X140" s="5">
        <f t="shared" si="39"/>
        <v>177071.32337352718</v>
      </c>
      <c r="Y140" s="5">
        <f t="shared" si="40"/>
        <v>414.96933999602334</v>
      </c>
      <c r="AA140">
        <f t="shared" si="34"/>
        <v>137</v>
      </c>
      <c r="AB140" s="5">
        <f t="shared" si="35"/>
        <v>177486.2927135232</v>
      </c>
      <c r="AC140" s="5">
        <f t="shared" si="36"/>
        <v>177071.32337352718</v>
      </c>
      <c r="AD140" s="5">
        <f t="shared" si="37"/>
        <v>176619.19108884188</v>
      </c>
      <c r="AE140" s="5">
        <f t="shared" si="38"/>
        <v>175728.53306766792</v>
      </c>
    </row>
    <row r="141" spans="10:31" x14ac:dyDescent="0.25">
      <c r="J141">
        <v>138</v>
      </c>
      <c r="K141" s="4">
        <f t="shared" si="42"/>
        <v>184721.02457725652</v>
      </c>
      <c r="L141" s="5">
        <f t="shared" si="41"/>
        <v>30</v>
      </c>
      <c r="M141" s="5">
        <f t="shared" si="43"/>
        <v>179179.39383993894</v>
      </c>
      <c r="N141" s="5"/>
      <c r="O141" s="1">
        <f t="shared" si="44"/>
        <v>87.802472111528303</v>
      </c>
      <c r="P141" s="5">
        <f t="shared" si="45"/>
        <v>177357.34658970113</v>
      </c>
      <c r="Q141" s="5">
        <f>M141-P141</f>
        <v>1822.0472502378107</v>
      </c>
      <c r="R141" s="1"/>
      <c r="S141" s="1">
        <f t="shared" si="46"/>
        <v>73.591329620350777</v>
      </c>
      <c r="T141" s="5">
        <f t="shared" si="32"/>
        <v>178265.85181361774</v>
      </c>
      <c r="U141" s="5">
        <f t="shared" si="33"/>
        <v>913.54202632119996</v>
      </c>
      <c r="W141" s="1">
        <f t="shared" si="47"/>
        <v>75.879718072302992</v>
      </c>
      <c r="X141" s="5">
        <f t="shared" si="39"/>
        <v>178716.85414541306</v>
      </c>
      <c r="Y141" s="5">
        <f t="shared" si="40"/>
        <v>462.53969452588353</v>
      </c>
      <c r="AA141">
        <f t="shared" si="34"/>
        <v>138</v>
      </c>
      <c r="AB141" s="5">
        <f t="shared" si="35"/>
        <v>179179.39383993894</v>
      </c>
      <c r="AC141" s="5">
        <f t="shared" si="36"/>
        <v>178716.85414541306</v>
      </c>
      <c r="AD141" s="5">
        <f t="shared" si="37"/>
        <v>178265.85181361774</v>
      </c>
      <c r="AE141" s="5">
        <f t="shared" si="38"/>
        <v>177357.34658970113</v>
      </c>
    </row>
    <row r="142" spans="10:31" x14ac:dyDescent="0.25">
      <c r="J142">
        <v>139</v>
      </c>
      <c r="K142" s="4">
        <f t="shared" si="42"/>
        <v>186473.60089682663</v>
      </c>
      <c r="L142" s="5">
        <f t="shared" si="41"/>
        <v>30</v>
      </c>
      <c r="M142" s="5">
        <f t="shared" si="43"/>
        <v>180879.39286992193</v>
      </c>
      <c r="N142" s="5"/>
      <c r="O142" s="1">
        <f t="shared" si="44"/>
        <v>88.481144412375485</v>
      </c>
      <c r="P142" s="5">
        <f t="shared" si="45"/>
        <v>178992.11990153545</v>
      </c>
      <c r="Q142" s="5">
        <f>M142-P142</f>
        <v>1887.2729683864745</v>
      </c>
      <c r="R142" s="1"/>
      <c r="S142" s="1">
        <f t="shared" si="46"/>
        <v>74.277438255674056</v>
      </c>
      <c r="T142" s="5">
        <f t="shared" si="32"/>
        <v>179918.53763068357</v>
      </c>
      <c r="U142" s="5">
        <f t="shared" si="33"/>
        <v>960.85523923835717</v>
      </c>
      <c r="W142" s="1">
        <f t="shared" si="47"/>
        <v>76.565355893922117</v>
      </c>
      <c r="X142" s="5">
        <f t="shared" si="39"/>
        <v>180368.40337553178</v>
      </c>
      <c r="Y142" s="5">
        <f t="shared" si="40"/>
        <v>510.98949439014541</v>
      </c>
      <c r="AA142">
        <f t="shared" si="34"/>
        <v>139</v>
      </c>
      <c r="AB142" s="5">
        <f t="shared" si="35"/>
        <v>180879.39286992193</v>
      </c>
      <c r="AC142" s="5">
        <f t="shared" si="36"/>
        <v>180368.40337553178</v>
      </c>
      <c r="AD142" s="5">
        <f t="shared" si="37"/>
        <v>179918.53763068357</v>
      </c>
      <c r="AE142" s="5">
        <f t="shared" si="38"/>
        <v>178992.11990153545</v>
      </c>
    </row>
    <row r="143" spans="10:31" x14ac:dyDescent="0.25">
      <c r="J143">
        <v>140</v>
      </c>
      <c r="K143" s="4">
        <f t="shared" si="42"/>
        <v>188233.31742926294</v>
      </c>
      <c r="L143" s="5">
        <f t="shared" si="41"/>
        <v>30</v>
      </c>
      <c r="M143" s="5">
        <f t="shared" si="43"/>
        <v>182586.31790638514</v>
      </c>
      <c r="N143" s="5"/>
      <c r="O143" s="1">
        <f t="shared" si="44"/>
        <v>89.162299958973108</v>
      </c>
      <c r="P143" s="5">
        <f t="shared" si="45"/>
        <v>180632.87480989957</v>
      </c>
      <c r="Q143" s="5">
        <f>M143-P143</f>
        <v>1953.443096485571</v>
      </c>
      <c r="R143" s="1"/>
      <c r="S143" s="1">
        <f t="shared" si="46"/>
        <v>74.966057346118149</v>
      </c>
      <c r="T143" s="5">
        <f t="shared" si="32"/>
        <v>181577.27058570829</v>
      </c>
      <c r="U143" s="5">
        <f t="shared" si="33"/>
        <v>1009.0473206768511</v>
      </c>
      <c r="W143" s="1">
        <f t="shared" si="47"/>
        <v>77.253501406471585</v>
      </c>
      <c r="X143" s="5">
        <f t="shared" si="39"/>
        <v>182025.99307613625</v>
      </c>
      <c r="Y143" s="5">
        <f t="shared" si="40"/>
        <v>560.3248302488937</v>
      </c>
      <c r="AA143">
        <f t="shared" si="34"/>
        <v>140</v>
      </c>
      <c r="AB143" s="5">
        <f t="shared" si="35"/>
        <v>182586.31790638514</v>
      </c>
      <c r="AC143" s="5">
        <f t="shared" si="36"/>
        <v>182025.99307613625</v>
      </c>
      <c r="AD143" s="5">
        <f t="shared" si="37"/>
        <v>181577.27058570829</v>
      </c>
      <c r="AE143" s="5">
        <f t="shared" si="38"/>
        <v>180632.87480989957</v>
      </c>
    </row>
    <row r="144" spans="10:31" x14ac:dyDescent="0.25">
      <c r="J144">
        <v>141</v>
      </c>
      <c r="K144" s="4">
        <f t="shared" si="42"/>
        <v>190000.20326467653</v>
      </c>
      <c r="L144" s="5">
        <f t="shared" si="41"/>
        <v>30</v>
      </c>
      <c r="M144" s="5">
        <f t="shared" si="43"/>
        <v>184300.19716673633</v>
      </c>
      <c r="N144" s="5"/>
      <c r="O144" s="1">
        <f t="shared" si="44"/>
        <v>89.845947837458155</v>
      </c>
      <c r="P144" s="5">
        <f t="shared" si="45"/>
        <v>182279.63320131239</v>
      </c>
      <c r="Q144" s="5">
        <f>M144-P144</f>
        <v>2020.5639654239349</v>
      </c>
      <c r="R144" s="1"/>
      <c r="S144" s="1">
        <f t="shared" si="46"/>
        <v>75.657196077378458</v>
      </c>
      <c r="T144" s="5">
        <f t="shared" si="32"/>
        <v>183242.07280502535</v>
      </c>
      <c r="U144" s="5">
        <f t="shared" si="33"/>
        <v>1058.1243617109722</v>
      </c>
      <c r="W144" s="1">
        <f t="shared" si="47"/>
        <v>77.944163781723447</v>
      </c>
      <c r="X144" s="5">
        <f t="shared" si="39"/>
        <v>183689.6453399882</v>
      </c>
      <c r="Y144" s="5">
        <f t="shared" si="40"/>
        <v>610.55182674812386</v>
      </c>
      <c r="AA144">
        <f t="shared" si="34"/>
        <v>141</v>
      </c>
      <c r="AB144" s="5">
        <f t="shared" si="35"/>
        <v>184300.19716673633</v>
      </c>
      <c r="AC144" s="5">
        <f t="shared" si="36"/>
        <v>183689.6453399882</v>
      </c>
      <c r="AD144" s="5">
        <f t="shared" si="37"/>
        <v>183242.07280502535</v>
      </c>
      <c r="AE144" s="5">
        <f t="shared" si="38"/>
        <v>182279.63320131239</v>
      </c>
    </row>
    <row r="145" spans="10:31" x14ac:dyDescent="0.25">
      <c r="J145">
        <v>142</v>
      </c>
      <c r="K145" s="4">
        <f t="shared" si="42"/>
        <v>191774.28761169518</v>
      </c>
      <c r="L145" s="5">
        <f t="shared" si="41"/>
        <v>30</v>
      </c>
      <c r="M145" s="5">
        <f t="shared" si="43"/>
        <v>186021.05898334441</v>
      </c>
      <c r="N145" s="5"/>
      <c r="O145" s="1">
        <f t="shared" si="44"/>
        <v>90.532097167213507</v>
      </c>
      <c r="P145" s="5">
        <f t="shared" si="45"/>
        <v>183932.41704237511</v>
      </c>
      <c r="Q145" s="5">
        <f>M145-P145</f>
        <v>2088.6419409693044</v>
      </c>
      <c r="R145" s="1"/>
      <c r="S145" s="1">
        <f t="shared" si="46"/>
        <v>76.350863668760567</v>
      </c>
      <c r="T145" s="5">
        <f t="shared" si="32"/>
        <v>184912.96649592795</v>
      </c>
      <c r="U145" s="5">
        <f t="shared" si="33"/>
        <v>1108.092487416463</v>
      </c>
      <c r="W145" s="1">
        <f t="shared" si="47"/>
        <v>78.637352224995098</v>
      </c>
      <c r="X145" s="5">
        <f t="shared" si="39"/>
        <v>185359.38234065278</v>
      </c>
      <c r="Y145" s="5">
        <f t="shared" si="40"/>
        <v>661.67664269162924</v>
      </c>
      <c r="AA145">
        <f t="shared" si="34"/>
        <v>142</v>
      </c>
      <c r="AB145" s="5">
        <f t="shared" si="35"/>
        <v>186021.05898334441</v>
      </c>
      <c r="AC145" s="5">
        <f t="shared" si="36"/>
        <v>185359.38234065278</v>
      </c>
      <c r="AD145" s="5">
        <f t="shared" si="37"/>
        <v>184912.96649592795</v>
      </c>
      <c r="AE145" s="5">
        <f t="shared" si="38"/>
        <v>183932.41704237511</v>
      </c>
    </row>
    <row r="146" spans="10:31" x14ac:dyDescent="0.25">
      <c r="J146">
        <v>143</v>
      </c>
      <c r="K146" s="4">
        <f t="shared" si="42"/>
        <v>193555.5997979462</v>
      </c>
      <c r="L146" s="5">
        <f t="shared" si="41"/>
        <v>30</v>
      </c>
      <c r="M146" s="5">
        <f t="shared" si="43"/>
        <v>187748.93180400791</v>
      </c>
      <c r="N146" s="5"/>
      <c r="O146" s="1">
        <f t="shared" si="44"/>
        <v>91.220757100989644</v>
      </c>
      <c r="P146" s="5">
        <f t="shared" si="45"/>
        <v>185591.24838006415</v>
      </c>
      <c r="Q146" s="5">
        <f>M146-P146</f>
        <v>2157.6834239437594</v>
      </c>
      <c r="R146" s="1"/>
      <c r="S146" s="1">
        <f t="shared" si="46"/>
        <v>77.047069373303316</v>
      </c>
      <c r="T146" s="5">
        <f t="shared" si="32"/>
        <v>186589.97394696524</v>
      </c>
      <c r="U146" s="5">
        <f t="shared" si="33"/>
        <v>1158.9578570426675</v>
      </c>
      <c r="W146" s="1">
        <f t="shared" si="47"/>
        <v>79.333075975271996</v>
      </c>
      <c r="X146" s="5">
        <f t="shared" si="39"/>
        <v>187035.22633279394</v>
      </c>
      <c r="Y146" s="5">
        <f t="shared" si="40"/>
        <v>713.70547121396521</v>
      </c>
      <c r="AA146">
        <f t="shared" si="34"/>
        <v>143</v>
      </c>
      <c r="AB146" s="5">
        <f t="shared" si="35"/>
        <v>187748.93180400791</v>
      </c>
      <c r="AC146" s="5">
        <f t="shared" si="36"/>
        <v>187035.22633279394</v>
      </c>
      <c r="AD146" s="5">
        <f t="shared" si="37"/>
        <v>186589.97394696524</v>
      </c>
      <c r="AE146" s="5">
        <f t="shared" si="38"/>
        <v>185591.24838006415</v>
      </c>
    </row>
    <row r="147" spans="10:31" x14ac:dyDescent="0.25">
      <c r="J147">
        <v>144</v>
      </c>
      <c r="K147" s="4">
        <f t="shared" si="42"/>
        <v>195344.16927054134</v>
      </c>
      <c r="L147" s="5">
        <f t="shared" si="41"/>
        <v>30</v>
      </c>
      <c r="M147" s="5">
        <f t="shared" si="43"/>
        <v>189483.8441924252</v>
      </c>
      <c r="N147" s="5"/>
      <c r="O147" s="1">
        <f t="shared" si="44"/>
        <v>91.911936825026729</v>
      </c>
      <c r="P147" s="5">
        <f t="shared" si="45"/>
        <v>187256.14934202537</v>
      </c>
      <c r="Q147" s="5">
        <f>M147-P147</f>
        <v>2227.6948503998283</v>
      </c>
      <c r="R147" s="1"/>
      <c r="S147" s="1">
        <f t="shared" si="46"/>
        <v>77.745822477902195</v>
      </c>
      <c r="T147" s="5">
        <f t="shared" si="32"/>
        <v>188273.11752823959</v>
      </c>
      <c r="U147" s="5">
        <f t="shared" si="33"/>
        <v>1210.7266641856113</v>
      </c>
      <c r="W147" s="1">
        <f t="shared" si="47"/>
        <v>80.031344305330819</v>
      </c>
      <c r="X147" s="5">
        <f t="shared" si="39"/>
        <v>188717.19965247111</v>
      </c>
      <c r="Y147" s="5">
        <f t="shared" si="40"/>
        <v>766.64453995408257</v>
      </c>
      <c r="AA147">
        <f t="shared" si="34"/>
        <v>144</v>
      </c>
      <c r="AB147" s="5">
        <f t="shared" si="35"/>
        <v>189483.8441924252</v>
      </c>
      <c r="AC147" s="5">
        <f t="shared" si="36"/>
        <v>188717.19965247111</v>
      </c>
      <c r="AD147" s="5">
        <f t="shared" si="37"/>
        <v>188273.11752823959</v>
      </c>
      <c r="AE147" s="5">
        <f t="shared" si="38"/>
        <v>187256.14934202537</v>
      </c>
    </row>
    <row r="148" spans="10:31" x14ac:dyDescent="0.25">
      <c r="J148">
        <v>145</v>
      </c>
      <c r="K148" s="4">
        <f t="shared" si="42"/>
        <v>197140.0255965635</v>
      </c>
      <c r="L148" s="5">
        <f t="shared" si="41"/>
        <v>30</v>
      </c>
      <c r="M148" s="5">
        <f t="shared" si="43"/>
        <v>191225.82482866666</v>
      </c>
      <c r="N148" s="5"/>
      <c r="O148" s="1">
        <f t="shared" si="44"/>
        <v>92.605645559177233</v>
      </c>
      <c r="P148" s="5">
        <f t="shared" si="45"/>
        <v>188927.14213686911</v>
      </c>
      <c r="Q148" s="5">
        <f>M148-P148</f>
        <v>2298.6826917975559</v>
      </c>
      <c r="R148" s="1"/>
      <c r="S148" s="1">
        <f t="shared" si="46"/>
        <v>78.447132303433165</v>
      </c>
      <c r="T148" s="5">
        <f t="shared" si="32"/>
        <v>189962.41969170509</v>
      </c>
      <c r="U148" s="5">
        <f t="shared" si="33"/>
        <v>1263.4051369615772</v>
      </c>
      <c r="W148" s="1">
        <f t="shared" si="47"/>
        <v>80.732166521862965</v>
      </c>
      <c r="X148" s="5">
        <f t="shared" si="39"/>
        <v>190405.32471743689</v>
      </c>
      <c r="Y148" s="5">
        <f t="shared" si="40"/>
        <v>820.50011122977594</v>
      </c>
      <c r="AA148">
        <f t="shared" si="34"/>
        <v>145</v>
      </c>
      <c r="AB148" s="5">
        <f t="shared" si="35"/>
        <v>191225.82482866666</v>
      </c>
      <c r="AC148" s="5">
        <f t="shared" si="36"/>
        <v>190405.32471743689</v>
      </c>
      <c r="AD148" s="5">
        <f t="shared" si="37"/>
        <v>189962.41969170509</v>
      </c>
      <c r="AE148" s="5">
        <f t="shared" si="38"/>
        <v>188927.14213686911</v>
      </c>
    </row>
    <row r="149" spans="10:31" x14ac:dyDescent="0.25">
      <c r="J149">
        <v>146</v>
      </c>
      <c r="K149" s="4">
        <f t="shared" si="42"/>
        <v>198943.19846355551</v>
      </c>
      <c r="L149" s="5">
        <f t="shared" si="41"/>
        <v>30</v>
      </c>
      <c r="M149" s="5">
        <f t="shared" si="43"/>
        <v>192974.90250964891</v>
      </c>
      <c r="N149" s="5"/>
      <c r="O149" s="1">
        <f t="shared" si="44"/>
        <v>93.301892557028808</v>
      </c>
      <c r="P149" s="5">
        <f t="shared" si="45"/>
        <v>190604.24905446646</v>
      </c>
      <c r="Q149" s="5">
        <f>M149-P149</f>
        <v>2370.6534551824443</v>
      </c>
      <c r="R149" s="1"/>
      <c r="S149" s="1">
        <f t="shared" si="46"/>
        <v>79.15100820487713</v>
      </c>
      <c r="T149" s="5">
        <f t="shared" si="32"/>
        <v>191657.902971467</v>
      </c>
      <c r="U149" s="5">
        <f t="shared" si="33"/>
        <v>1316.9995381819026</v>
      </c>
      <c r="W149" s="1">
        <f t="shared" si="47"/>
        <v>81.435551965598705</v>
      </c>
      <c r="X149" s="5">
        <f t="shared" si="39"/>
        <v>192099.62402743587</v>
      </c>
      <c r="Y149" s="5">
        <f t="shared" si="40"/>
        <v>875.27848221303429</v>
      </c>
      <c r="AA149">
        <f t="shared" si="34"/>
        <v>146</v>
      </c>
      <c r="AB149" s="5">
        <f t="shared" si="35"/>
        <v>192974.90250964891</v>
      </c>
      <c r="AC149" s="5">
        <f t="shared" si="36"/>
        <v>192099.62402743587</v>
      </c>
      <c r="AD149" s="5">
        <f t="shared" si="37"/>
        <v>191657.902971467</v>
      </c>
      <c r="AE149" s="5">
        <f t="shared" si="38"/>
        <v>190604.24905446646</v>
      </c>
    </row>
    <row r="150" spans="10:31" x14ac:dyDescent="0.25">
      <c r="J150">
        <v>147</v>
      </c>
      <c r="K150" s="4">
        <f t="shared" si="42"/>
        <v>200753.71768001094</v>
      </c>
      <c r="L150" s="5">
        <f t="shared" si="41"/>
        <v>30</v>
      </c>
      <c r="M150" s="5">
        <f t="shared" si="43"/>
        <v>194731.10614961068</v>
      </c>
      <c r="N150" s="5"/>
      <c r="O150" s="1">
        <f t="shared" si="44"/>
        <v>94.000687106027684</v>
      </c>
      <c r="P150" s="5">
        <f t="shared" si="45"/>
        <v>192287.49246624665</v>
      </c>
      <c r="Q150" s="5">
        <f>M150-P150</f>
        <v>2443.6136833640339</v>
      </c>
      <c r="R150" s="1"/>
      <c r="S150" s="1">
        <f t="shared" si="46"/>
        <v>79.857459571444579</v>
      </c>
      <c r="T150" s="5">
        <f t="shared" si="32"/>
        <v>193359.58998408235</v>
      </c>
      <c r="U150" s="5">
        <f t="shared" si="33"/>
        <v>1371.51616552833</v>
      </c>
      <c r="W150" s="1">
        <f t="shared" si="47"/>
        <v>82.14151001143162</v>
      </c>
      <c r="X150" s="5">
        <f t="shared" si="39"/>
        <v>193800.12016450454</v>
      </c>
      <c r="Y150" s="5">
        <f t="shared" si="40"/>
        <v>930.98598510614829</v>
      </c>
      <c r="AA150">
        <f t="shared" si="34"/>
        <v>147</v>
      </c>
      <c r="AB150" s="5">
        <f t="shared" si="35"/>
        <v>194731.10614961068</v>
      </c>
      <c r="AC150" s="5">
        <f t="shared" si="36"/>
        <v>193800.12016450454</v>
      </c>
      <c r="AD150" s="5">
        <f t="shared" si="37"/>
        <v>193359.58998408235</v>
      </c>
      <c r="AE150" s="5">
        <f t="shared" si="38"/>
        <v>192287.49246624665</v>
      </c>
    </row>
    <row r="151" spans="10:31" x14ac:dyDescent="0.25">
      <c r="J151">
        <v>148</v>
      </c>
      <c r="K151" s="4">
        <f t="shared" si="42"/>
        <v>202571.61317586689</v>
      </c>
      <c r="L151" s="5">
        <f t="shared" si="41"/>
        <v>30</v>
      </c>
      <c r="M151" s="5">
        <f t="shared" si="43"/>
        <v>196494.46478059096</v>
      </c>
      <c r="N151" s="5"/>
      <c r="O151" s="1">
        <f t="shared" si="44"/>
        <v>94.702038527602781</v>
      </c>
      <c r="P151" s="5">
        <f t="shared" si="45"/>
        <v>193976.89482549546</v>
      </c>
      <c r="Q151" s="5">
        <f>M151-P151</f>
        <v>2517.5699550955032</v>
      </c>
      <c r="R151" s="1"/>
      <c r="S151" s="1">
        <f t="shared" si="46"/>
        <v>80.566495826700987</v>
      </c>
      <c r="T151" s="5">
        <f t="shared" si="32"/>
        <v>195067.50342886156</v>
      </c>
      <c r="U151" s="5">
        <f t="shared" si="33"/>
        <v>1426.9613517294056</v>
      </c>
      <c r="W151" s="1">
        <f t="shared" si="47"/>
        <v>82.850050068543567</v>
      </c>
      <c r="X151" s="5">
        <f t="shared" si="39"/>
        <v>195506.8357932721</v>
      </c>
      <c r="Y151" s="5">
        <f t="shared" si="40"/>
        <v>987.62898731886526</v>
      </c>
      <c r="AA151">
        <f t="shared" si="34"/>
        <v>148</v>
      </c>
      <c r="AB151" s="5">
        <f t="shared" si="35"/>
        <v>196494.46478059096</v>
      </c>
      <c r="AC151" s="5">
        <f t="shared" si="36"/>
        <v>195506.8357932721</v>
      </c>
      <c r="AD151" s="5">
        <f t="shared" si="37"/>
        <v>195067.50342886156</v>
      </c>
      <c r="AE151" s="5">
        <f t="shared" si="38"/>
        <v>193976.89482549546</v>
      </c>
    </row>
    <row r="152" spans="10:31" x14ac:dyDescent="0.25">
      <c r="J152">
        <v>149</v>
      </c>
      <c r="K152" s="4">
        <f t="shared" si="42"/>
        <v>204396.91500299869</v>
      </c>
      <c r="L152" s="5">
        <f t="shared" si="41"/>
        <v>30</v>
      </c>
      <c r="M152" s="5">
        <f t="shared" si="43"/>
        <v>198265.00755290882</v>
      </c>
      <c r="N152" s="5"/>
      <c r="O152" s="1">
        <f t="shared" si="44"/>
        <v>95.405956177289781</v>
      </c>
      <c r="P152" s="5">
        <f t="shared" si="45"/>
        <v>195672.47866765465</v>
      </c>
      <c r="Q152" s="5">
        <f>M152-P152</f>
        <v>2592.5288852541707</v>
      </c>
      <c r="R152" s="1"/>
      <c r="S152" s="1">
        <f t="shared" si="46"/>
        <v>81.278126428692318</v>
      </c>
      <c r="T152" s="5">
        <f t="shared" si="32"/>
        <v>196781.66608817127</v>
      </c>
      <c r="U152" s="5">
        <f t="shared" si="33"/>
        <v>1483.3414647375466</v>
      </c>
      <c r="W152" s="1">
        <f t="shared" si="47"/>
        <v>83.561181580530047</v>
      </c>
      <c r="X152" s="5">
        <f t="shared" si="39"/>
        <v>197219.79366126278</v>
      </c>
      <c r="Y152" s="5">
        <f t="shared" si="40"/>
        <v>1045.213891646039</v>
      </c>
      <c r="AA152">
        <f t="shared" si="34"/>
        <v>149</v>
      </c>
      <c r="AB152" s="5">
        <f t="shared" si="35"/>
        <v>198265.00755290882</v>
      </c>
      <c r="AC152" s="5">
        <f t="shared" si="36"/>
        <v>197219.79366126278</v>
      </c>
      <c r="AD152" s="5">
        <f t="shared" si="37"/>
        <v>196781.66608817127</v>
      </c>
      <c r="AE152" s="5">
        <f t="shared" si="38"/>
        <v>195672.47866765465</v>
      </c>
    </row>
    <row r="153" spans="10:31" x14ac:dyDescent="0.25">
      <c r="J153">
        <v>150</v>
      </c>
      <c r="K153" s="4">
        <f t="shared" si="42"/>
        <v>206229.65333571675</v>
      </c>
      <c r="L153" s="5">
        <f t="shared" si="41"/>
        <v>30</v>
      </c>
      <c r="M153" s="5">
        <f t="shared" si="43"/>
        <v>200042.76373564533</v>
      </c>
      <c r="N153" s="5"/>
      <c r="O153" s="1">
        <f t="shared" si="44"/>
        <v>96.112449444856111</v>
      </c>
      <c r="P153" s="5">
        <f t="shared" si="45"/>
        <v>197374.26661062267</v>
      </c>
      <c r="Q153" s="5">
        <f>M153-P153</f>
        <v>2668.4971250226663</v>
      </c>
      <c r="R153" s="1"/>
      <c r="S153" s="1">
        <f t="shared" si="46"/>
        <v>81.992360870071366</v>
      </c>
      <c r="T153" s="5">
        <f t="shared" si="32"/>
        <v>198502.10082773835</v>
      </c>
      <c r="U153" s="5">
        <f t="shared" si="33"/>
        <v>1540.6629079069826</v>
      </c>
      <c r="W153" s="1">
        <f t="shared" si="47"/>
        <v>84.274914025526172</v>
      </c>
      <c r="X153" s="5">
        <f t="shared" si="39"/>
        <v>198939.01659919883</v>
      </c>
      <c r="Y153" s="5">
        <f t="shared" si="40"/>
        <v>1103.7471364465018</v>
      </c>
      <c r="AA153">
        <f t="shared" si="34"/>
        <v>150</v>
      </c>
      <c r="AB153" s="5">
        <f t="shared" si="35"/>
        <v>200042.76373564533</v>
      </c>
      <c r="AC153" s="5">
        <f t="shared" si="36"/>
        <v>198939.01659919883</v>
      </c>
      <c r="AD153" s="5">
        <f t="shared" si="37"/>
        <v>198502.10082773835</v>
      </c>
      <c r="AE153" s="5">
        <f t="shared" si="38"/>
        <v>197374.26661062267</v>
      </c>
    </row>
    <row r="154" spans="10:31" x14ac:dyDescent="0.25">
      <c r="J154">
        <v>151</v>
      </c>
      <c r="K154" s="4">
        <f t="shared" si="42"/>
        <v>208069.85847126535</v>
      </c>
      <c r="L154" s="5">
        <f t="shared" si="41"/>
        <v>30</v>
      </c>
      <c r="M154" s="5">
        <f t="shared" si="43"/>
        <v>201827.76271712748</v>
      </c>
      <c r="N154" s="5"/>
      <c r="O154" s="1">
        <f t="shared" si="44"/>
        <v>96.821527754426128</v>
      </c>
      <c r="P154" s="5">
        <f t="shared" si="45"/>
        <v>199082.2813550563</v>
      </c>
      <c r="Q154" s="5">
        <f>M154-P154</f>
        <v>2745.4813620711793</v>
      </c>
      <c r="R154" s="1"/>
      <c r="S154" s="1">
        <f t="shared" si="46"/>
        <v>82.709208678224314</v>
      </c>
      <c r="T154" s="5">
        <f t="shared" si="32"/>
        <v>200228.83059695474</v>
      </c>
      <c r="U154" s="5">
        <f t="shared" si="33"/>
        <v>1598.9321201727435</v>
      </c>
      <c r="W154" s="1">
        <f t="shared" si="47"/>
        <v>84.991256916332858</v>
      </c>
      <c r="X154" s="5">
        <f t="shared" si="39"/>
        <v>200664.5275213049</v>
      </c>
      <c r="Y154" s="5">
        <f t="shared" si="40"/>
        <v>1163.2351958225772</v>
      </c>
      <c r="AA154">
        <f t="shared" si="34"/>
        <v>151</v>
      </c>
      <c r="AB154" s="5">
        <f t="shared" si="35"/>
        <v>201827.76271712748</v>
      </c>
      <c r="AC154" s="5">
        <f t="shared" si="36"/>
        <v>200664.5275213049</v>
      </c>
      <c r="AD154" s="5">
        <f t="shared" si="37"/>
        <v>200228.83059695474</v>
      </c>
      <c r="AE154" s="5">
        <f t="shared" si="38"/>
        <v>199082.2813550563</v>
      </c>
    </row>
    <row r="155" spans="10:31" x14ac:dyDescent="0.25">
      <c r="J155">
        <v>152</v>
      </c>
      <c r="K155" s="4">
        <f t="shared" si="42"/>
        <v>209917.56083032349</v>
      </c>
      <c r="L155" s="5">
        <f t="shared" si="41"/>
        <v>30</v>
      </c>
      <c r="M155" s="5">
        <f t="shared" si="43"/>
        <v>203620.03400541388</v>
      </c>
      <c r="N155" s="5"/>
      <c r="O155" s="1">
        <f t="shared" si="44"/>
        <v>97.533200564606815</v>
      </c>
      <c r="P155" s="5">
        <f t="shared" si="45"/>
        <v>200796.54568467347</v>
      </c>
      <c r="Q155" s="5">
        <f>M155-P155</f>
        <v>2823.4883207404055</v>
      </c>
      <c r="R155" s="1"/>
      <c r="S155" s="1">
        <f t="shared" si="46"/>
        <v>83.428679415397809</v>
      </c>
      <c r="T155" s="5">
        <f t="shared" si="32"/>
        <v>201961.87842918368</v>
      </c>
      <c r="U155" s="5">
        <f t="shared" si="33"/>
        <v>1658.1555762302014</v>
      </c>
      <c r="W155" s="1">
        <f t="shared" si="47"/>
        <v>85.710219800543712</v>
      </c>
      <c r="X155" s="5">
        <f t="shared" si="39"/>
        <v>202396.34942561347</v>
      </c>
      <c r="Y155" s="5">
        <f t="shared" si="40"/>
        <v>1223.6845798004069</v>
      </c>
      <c r="AA155">
        <f t="shared" si="34"/>
        <v>152</v>
      </c>
      <c r="AB155" s="5">
        <f t="shared" si="35"/>
        <v>203620.03400541388</v>
      </c>
      <c r="AC155" s="5">
        <f t="shared" si="36"/>
        <v>202396.34942561347</v>
      </c>
      <c r="AD155" s="5">
        <f t="shared" si="37"/>
        <v>201961.87842918368</v>
      </c>
      <c r="AE155" s="5">
        <f t="shared" si="38"/>
        <v>200796.54568467347</v>
      </c>
    </row>
    <row r="156" spans="10:31" x14ac:dyDescent="0.25">
      <c r="J156">
        <v>153</v>
      </c>
      <c r="K156" s="4">
        <f t="shared" si="42"/>
        <v>211772.79095750776</v>
      </c>
      <c r="L156" s="5">
        <f t="shared" si="41"/>
        <v>30</v>
      </c>
      <c r="M156" s="5">
        <f t="shared" si="43"/>
        <v>205419.60722878261</v>
      </c>
      <c r="N156" s="5"/>
      <c r="O156" s="1">
        <f t="shared" si="44"/>
        <v>98.247477368613957</v>
      </c>
      <c r="P156" s="5">
        <f t="shared" si="45"/>
        <v>202517.08246655721</v>
      </c>
      <c r="Q156" s="5">
        <f>M156-P156</f>
        <v>2902.5247622253955</v>
      </c>
      <c r="R156" s="1"/>
      <c r="S156" s="1">
        <f t="shared" si="46"/>
        <v>84.150782678826531</v>
      </c>
      <c r="T156" s="5">
        <f t="shared" si="32"/>
        <v>203701.26744206692</v>
      </c>
      <c r="U156" s="5">
        <f t="shared" si="33"/>
        <v>1718.3397867156891</v>
      </c>
      <c r="W156" s="1">
        <f t="shared" si="47"/>
        <v>86.431812260672288</v>
      </c>
      <c r="X156" s="5">
        <f t="shared" si="39"/>
        <v>204134.50539427128</v>
      </c>
      <c r="Y156" s="5">
        <f t="shared" si="40"/>
        <v>1285.1018345113262</v>
      </c>
      <c r="AA156">
        <f t="shared" si="34"/>
        <v>153</v>
      </c>
      <c r="AB156" s="5">
        <f t="shared" si="35"/>
        <v>205419.60722878261</v>
      </c>
      <c r="AC156" s="5">
        <f t="shared" si="36"/>
        <v>204134.50539427128</v>
      </c>
      <c r="AD156" s="5">
        <f t="shared" si="37"/>
        <v>203701.26744206692</v>
      </c>
      <c r="AE156" s="5">
        <f t="shared" si="38"/>
        <v>202517.08246655721</v>
      </c>
    </row>
    <row r="157" spans="10:31" x14ac:dyDescent="0.25">
      <c r="J157">
        <v>154</v>
      </c>
      <c r="K157" s="4">
        <f t="shared" si="42"/>
        <v>213635.57952187734</v>
      </c>
      <c r="L157" s="5">
        <f t="shared" si="41"/>
        <v>30</v>
      </c>
      <c r="M157" s="5">
        <f t="shared" si="43"/>
        <v>207226.51213622111</v>
      </c>
      <c r="N157" s="5"/>
      <c r="O157" s="1">
        <f t="shared" si="44"/>
        <v>98.964367694398845</v>
      </c>
      <c r="P157" s="5">
        <f t="shared" si="45"/>
        <v>204243.91465146065</v>
      </c>
      <c r="Q157" s="5">
        <f>M157-P157</f>
        <v>2982.5974847604521</v>
      </c>
      <c r="R157" s="1"/>
      <c r="S157" s="1">
        <f t="shared" si="46"/>
        <v>84.875528100861217</v>
      </c>
      <c r="T157" s="5">
        <f t="shared" si="32"/>
        <v>205447.02083783314</v>
      </c>
      <c r="U157" s="5">
        <f t="shared" si="33"/>
        <v>1779.4912983879622</v>
      </c>
      <c r="W157" s="1">
        <f t="shared" si="47"/>
        <v>87.156043914279692</v>
      </c>
      <c r="X157" s="5">
        <f t="shared" si="39"/>
        <v>205879.01859384708</v>
      </c>
      <c r="Y157" s="5">
        <f t="shared" si="40"/>
        <v>1347.4935423740244</v>
      </c>
      <c r="AA157">
        <f t="shared" si="34"/>
        <v>154</v>
      </c>
      <c r="AB157" s="5">
        <f t="shared" si="35"/>
        <v>207226.51213622111</v>
      </c>
      <c r="AC157" s="5">
        <f t="shared" si="36"/>
        <v>205879.01859384708</v>
      </c>
      <c r="AD157" s="5">
        <f t="shared" si="37"/>
        <v>205447.02083783314</v>
      </c>
      <c r="AE157" s="5">
        <f t="shared" si="38"/>
        <v>204243.91465146065</v>
      </c>
    </row>
    <row r="158" spans="10:31" x14ac:dyDescent="0.25">
      <c r="J158">
        <v>155</v>
      </c>
      <c r="K158" s="4">
        <f t="shared" si="42"/>
        <v>215505.95731744092</v>
      </c>
      <c r="L158" s="5">
        <f t="shared" si="41"/>
        <v>30</v>
      </c>
      <c r="M158" s="5">
        <f t="shared" si="43"/>
        <v>209040.77859791779</v>
      </c>
      <c r="N158" s="5"/>
      <c r="O158" s="1">
        <f t="shared" si="44"/>
        <v>99.683881104775267</v>
      </c>
      <c r="P158" s="5">
        <f t="shared" si="45"/>
        <v>205977.06527411321</v>
      </c>
      <c r="Q158" s="5">
        <f>M158-P158</f>
        <v>3063.713323804579</v>
      </c>
      <c r="R158" s="1"/>
      <c r="S158" s="1">
        <f t="shared" si="46"/>
        <v>85.602925349097134</v>
      </c>
      <c r="T158" s="5">
        <f t="shared" si="32"/>
        <v>207199.1619036074</v>
      </c>
      <c r="U158" s="5">
        <f t="shared" si="33"/>
        <v>1841.616694310389</v>
      </c>
      <c r="W158" s="1">
        <f t="shared" si="47"/>
        <v>87.882924414102959</v>
      </c>
      <c r="X158" s="5">
        <f t="shared" si="39"/>
        <v>207629.91227564035</v>
      </c>
      <c r="Y158" s="5">
        <f t="shared" si="40"/>
        <v>1410.8663222774339</v>
      </c>
      <c r="AA158">
        <f t="shared" si="34"/>
        <v>155</v>
      </c>
      <c r="AB158" s="5">
        <f t="shared" si="35"/>
        <v>209040.77859791779</v>
      </c>
      <c r="AC158" s="5">
        <f t="shared" si="36"/>
        <v>207629.91227564035</v>
      </c>
      <c r="AD158" s="5">
        <f t="shared" si="37"/>
        <v>207199.1619036074</v>
      </c>
      <c r="AE158" s="5">
        <f t="shared" si="38"/>
        <v>205977.06527411321</v>
      </c>
    </row>
    <row r="159" spans="10:31" x14ac:dyDescent="0.25">
      <c r="J159">
        <v>156</v>
      </c>
      <c r="K159" s="4">
        <f t="shared" si="42"/>
        <v>217383.95526366582</v>
      </c>
      <c r="L159" s="5">
        <f t="shared" si="41"/>
        <v>30</v>
      </c>
      <c r="M159" s="5">
        <f t="shared" si="43"/>
        <v>210862.43660575594</v>
      </c>
      <c r="N159" s="5"/>
      <c r="O159" s="1">
        <f t="shared" si="44"/>
        <v>100.40602719754717</v>
      </c>
      <c r="P159" s="5">
        <f t="shared" si="45"/>
        <v>207716.55745352778</v>
      </c>
      <c r="Q159" s="5">
        <f>M159-P159</f>
        <v>3145.8791522281535</v>
      </c>
      <c r="R159" s="1"/>
      <c r="S159" s="1">
        <f t="shared" si="46"/>
        <v>86.332984126503092</v>
      </c>
      <c r="T159" s="5">
        <f t="shared" si="32"/>
        <v>208957.71401172181</v>
      </c>
      <c r="U159" s="5">
        <f t="shared" si="33"/>
        <v>1904.7225940341305</v>
      </c>
      <c r="W159" s="1">
        <f t="shared" si="47"/>
        <v>88.612463448183476</v>
      </c>
      <c r="X159" s="5">
        <f t="shared" si="39"/>
        <v>209387.20977599116</v>
      </c>
      <c r="Y159" s="5">
        <f t="shared" si="40"/>
        <v>1475.2268297647825</v>
      </c>
      <c r="AA159">
        <f t="shared" si="34"/>
        <v>156</v>
      </c>
      <c r="AB159" s="5">
        <f t="shared" si="35"/>
        <v>210862.43660575594</v>
      </c>
      <c r="AC159" s="5">
        <f t="shared" si="36"/>
        <v>209387.20977599116</v>
      </c>
      <c r="AD159" s="5">
        <f t="shared" si="37"/>
        <v>208957.71401172181</v>
      </c>
      <c r="AE159" s="5">
        <f t="shared" si="38"/>
        <v>207716.55745352778</v>
      </c>
    </row>
    <row r="160" spans="10:31" x14ac:dyDescent="0.25">
      <c r="J160">
        <v>157</v>
      </c>
      <c r="K160" s="4">
        <f t="shared" si="42"/>
        <v>219269.60440598906</v>
      </c>
      <c r="L160" s="5">
        <f t="shared" si="41"/>
        <v>30</v>
      </c>
      <c r="M160" s="5">
        <f t="shared" si="43"/>
        <v>212691.51627380948</v>
      </c>
      <c r="N160" s="5"/>
      <c r="O160" s="1">
        <f t="shared" si="44"/>
        <v>101.13081560563658</v>
      </c>
      <c r="P160" s="5">
        <f t="shared" si="45"/>
        <v>209462.41439330921</v>
      </c>
      <c r="Q160" s="5">
        <f>M160-P160</f>
        <v>3229.1018805002677</v>
      </c>
      <c r="R160" s="1"/>
      <c r="S160" s="1">
        <f t="shared" si="46"/>
        <v>87.065714171550766</v>
      </c>
      <c r="T160" s="5">
        <f t="shared" si="32"/>
        <v>210722.70062002726</v>
      </c>
      <c r="U160" s="5">
        <f t="shared" si="33"/>
        <v>1968.8156537822215</v>
      </c>
      <c r="W160" s="1">
        <f t="shared" si="47"/>
        <v>89.344670739996317</v>
      </c>
      <c r="X160" s="5">
        <f t="shared" si="39"/>
        <v>211150.93451659131</v>
      </c>
      <c r="Y160" s="5">
        <f t="shared" si="40"/>
        <v>1540.5817572181695</v>
      </c>
      <c r="AA160">
        <f t="shared" si="34"/>
        <v>157</v>
      </c>
      <c r="AB160" s="5">
        <f t="shared" si="35"/>
        <v>212691.51627380948</v>
      </c>
      <c r="AC160" s="5">
        <f t="shared" si="36"/>
        <v>211150.93451659131</v>
      </c>
      <c r="AD160" s="5">
        <f t="shared" si="37"/>
        <v>210722.70062002726</v>
      </c>
      <c r="AE160" s="5">
        <f t="shared" si="38"/>
        <v>209462.41439330921</v>
      </c>
    </row>
    <row r="161" spans="10:31" x14ac:dyDescent="0.25">
      <c r="J161">
        <v>158</v>
      </c>
      <c r="K161" s="4">
        <f t="shared" si="42"/>
        <v>221162.93591633067</v>
      </c>
      <c r="L161" s="5">
        <f t="shared" si="41"/>
        <v>30</v>
      </c>
      <c r="M161" s="5">
        <f t="shared" si="43"/>
        <v>214528.04783884084</v>
      </c>
      <c r="N161" s="5"/>
      <c r="O161" s="1">
        <f t="shared" si="44"/>
        <v>101.8582559972122</v>
      </c>
      <c r="P161" s="5">
        <f t="shared" si="45"/>
        <v>211214.65938196378</v>
      </c>
      <c r="Q161" s="5">
        <f>M161-P161</f>
        <v>3313.3884568770591</v>
      </c>
      <c r="R161" s="1"/>
      <c r="S161" s="1">
        <f t="shared" si="46"/>
        <v>87.801125258344697</v>
      </c>
      <c r="T161" s="5">
        <f t="shared" si="32"/>
        <v>212494.14527220637</v>
      </c>
      <c r="U161" s="5">
        <f t="shared" si="33"/>
        <v>2033.9025666344678</v>
      </c>
      <c r="W161" s="1">
        <f t="shared" si="47"/>
        <v>90.079556048579718</v>
      </c>
      <c r="X161" s="5">
        <f t="shared" si="39"/>
        <v>212921.11000479636</v>
      </c>
      <c r="Y161" s="5">
        <f t="shared" si="40"/>
        <v>1606.9378340444819</v>
      </c>
      <c r="AA161">
        <f t="shared" si="34"/>
        <v>158</v>
      </c>
      <c r="AB161" s="5">
        <f t="shared" si="35"/>
        <v>214528.04783884084</v>
      </c>
      <c r="AC161" s="5">
        <f t="shared" si="36"/>
        <v>212921.11000479636</v>
      </c>
      <c r="AD161" s="5">
        <f t="shared" si="37"/>
        <v>212494.14527220637</v>
      </c>
      <c r="AE161" s="5">
        <f t="shared" si="38"/>
        <v>211214.65938196378</v>
      </c>
    </row>
    <row r="162" spans="10:31" x14ac:dyDescent="0.25">
      <c r="J162">
        <v>159</v>
      </c>
      <c r="K162" s="4">
        <f t="shared" si="42"/>
        <v>223063.98109360889</v>
      </c>
      <c r="L162" s="5">
        <f t="shared" si="41"/>
        <v>30</v>
      </c>
      <c r="M162" s="5">
        <f t="shared" si="43"/>
        <v>216372.06166080071</v>
      </c>
      <c r="N162" s="5"/>
      <c r="O162" s="1">
        <f t="shared" si="44"/>
        <v>102.58835807581825</v>
      </c>
      <c r="P162" s="5">
        <f t="shared" si="45"/>
        <v>212973.3157932098</v>
      </c>
      <c r="Q162" s="5">
        <f>M162-P162</f>
        <v>3398.7458675909147</v>
      </c>
      <c r="R162" s="1"/>
      <c r="S162" s="1">
        <f t="shared" si="46"/>
        <v>88.539227196752663</v>
      </c>
      <c r="T162" s="5">
        <f t="shared" ref="T162:T225" si="48">T161*(1+$G$8)+$G$5-S161</f>
        <v>214272.07159808755</v>
      </c>
      <c r="U162" s="5">
        <f t="shared" ref="U162:U225" si="49">M162-T162</f>
        <v>2099.9900627131574</v>
      </c>
      <c r="W162" s="1">
        <f t="shared" si="47"/>
        <v>90.817129168665147</v>
      </c>
      <c r="X162" s="5">
        <f t="shared" si="39"/>
        <v>214697.75983393905</v>
      </c>
      <c r="Y162" s="5">
        <f t="shared" si="40"/>
        <v>1674.3018268616579</v>
      </c>
      <c r="AA162">
        <f t="shared" ref="AA162:AA225" si="50">J162</f>
        <v>159</v>
      </c>
      <c r="AB162" s="5">
        <f t="shared" ref="AB162:AB225" si="51">M162</f>
        <v>216372.06166080071</v>
      </c>
      <c r="AC162" s="5">
        <f t="shared" ref="AC162:AC225" si="52">X162</f>
        <v>214697.75983393905</v>
      </c>
      <c r="AD162" s="5">
        <f t="shared" ref="AD162:AD225" si="53">T162</f>
        <v>214272.07159808755</v>
      </c>
      <c r="AE162" s="5">
        <f t="shared" ref="AE162:AE225" si="54">P162</f>
        <v>212973.3157932098</v>
      </c>
    </row>
    <row r="163" spans="10:31" x14ac:dyDescent="0.25">
      <c r="J163">
        <v>160</v>
      </c>
      <c r="K163" s="4">
        <f t="shared" si="42"/>
        <v>224972.77136425764</v>
      </c>
      <c r="L163" s="5">
        <f t="shared" si="41"/>
        <v>30</v>
      </c>
      <c r="M163" s="5">
        <f t="shared" si="43"/>
        <v>218223.58822333001</v>
      </c>
      <c r="N163" s="5"/>
      <c r="O163" s="1">
        <f t="shared" si="44"/>
        <v>103.32113158050409</v>
      </c>
      <c r="P163" s="5">
        <f t="shared" si="45"/>
        <v>214738.40708628955</v>
      </c>
      <c r="Q163" s="5">
        <f>M163-P163</f>
        <v>3485.1811370404612</v>
      </c>
      <c r="R163" s="1"/>
      <c r="S163" s="1">
        <f t="shared" si="46"/>
        <v>89.280029832536471</v>
      </c>
      <c r="T163" s="5">
        <f t="shared" si="48"/>
        <v>216056.50331396019</v>
      </c>
      <c r="U163" s="5">
        <f t="shared" si="49"/>
        <v>2167.0849093698198</v>
      </c>
      <c r="W163" s="1">
        <f t="shared" si="47"/>
        <v>91.557399930807946</v>
      </c>
      <c r="X163" s="5">
        <f t="shared" si="39"/>
        <v>216480.90768364372</v>
      </c>
      <c r="Y163" s="5">
        <f t="shared" si="40"/>
        <v>1742.680539686291</v>
      </c>
      <c r="AA163">
        <f t="shared" si="50"/>
        <v>160</v>
      </c>
      <c r="AB163" s="5">
        <f t="shared" si="51"/>
        <v>218223.58822333001</v>
      </c>
      <c r="AC163" s="5">
        <f t="shared" si="52"/>
        <v>216480.90768364372</v>
      </c>
      <c r="AD163" s="5">
        <f t="shared" si="53"/>
        <v>216056.50331396019</v>
      </c>
      <c r="AE163" s="5">
        <f t="shared" si="54"/>
        <v>214738.40708628955</v>
      </c>
    </row>
    <row r="164" spans="10:31" x14ac:dyDescent="0.25">
      <c r="J164">
        <v>161</v>
      </c>
      <c r="K164" s="4">
        <f t="shared" si="42"/>
        <v>226889.33828274606</v>
      </c>
      <c r="L164" s="5">
        <f t="shared" si="41"/>
        <v>30</v>
      </c>
      <c r="M164" s="5">
        <f t="shared" si="43"/>
        <v>220082.65813426377</v>
      </c>
      <c r="N164" s="5"/>
      <c r="O164" s="1">
        <f t="shared" si="44"/>
        <v>104.05658628595398</v>
      </c>
      <c r="P164" s="5">
        <f t="shared" si="45"/>
        <v>216509.95680628205</v>
      </c>
      <c r="Q164" s="5">
        <f>M164-P164</f>
        <v>3572.7013279817184</v>
      </c>
      <c r="R164" s="1"/>
      <c r="S164" s="1">
        <f t="shared" si="46"/>
        <v>90.023543047483415</v>
      </c>
      <c r="T164" s="5">
        <f t="shared" si="48"/>
        <v>217847.46422289097</v>
      </c>
      <c r="U164" s="5">
        <f t="shared" si="49"/>
        <v>2235.1939113728004</v>
      </c>
      <c r="W164" s="1">
        <f t="shared" si="47"/>
        <v>92.300378201518228</v>
      </c>
      <c r="X164" s="5">
        <f t="shared" si="39"/>
        <v>218270.57732014189</v>
      </c>
      <c r="Y164" s="5">
        <f t="shared" si="40"/>
        <v>1812.0808141218731</v>
      </c>
      <c r="AA164">
        <f t="shared" si="50"/>
        <v>161</v>
      </c>
      <c r="AB164" s="5">
        <f t="shared" si="51"/>
        <v>220082.65813426377</v>
      </c>
      <c r="AC164" s="5">
        <f t="shared" si="52"/>
        <v>218270.57732014189</v>
      </c>
      <c r="AD164" s="5">
        <f t="shared" si="53"/>
        <v>217847.46422289097</v>
      </c>
      <c r="AE164" s="5">
        <f t="shared" si="54"/>
        <v>216509.95680628205</v>
      </c>
    </row>
    <row r="165" spans="10:31" x14ac:dyDescent="0.25">
      <c r="J165">
        <v>162</v>
      </c>
      <c r="K165" s="4">
        <f t="shared" si="42"/>
        <v>228813.71353210002</v>
      </c>
      <c r="L165" s="5">
        <f t="shared" si="41"/>
        <v>30</v>
      </c>
      <c r="M165" s="5">
        <f t="shared" si="43"/>
        <v>221949.30212613713</v>
      </c>
      <c r="N165" s="5"/>
      <c r="O165" s="1">
        <f t="shared" si="44"/>
        <v>104.79473200261752</v>
      </c>
      <c r="P165" s="5">
        <f t="shared" si="45"/>
        <v>218287.98858441724</v>
      </c>
      <c r="Q165" s="5">
        <f>M165-P165</f>
        <v>3661.3135417198937</v>
      </c>
      <c r="R165" s="1"/>
      <c r="S165" s="1">
        <f t="shared" si="46"/>
        <v>90.769776759537891</v>
      </c>
      <c r="T165" s="5">
        <f t="shared" si="48"/>
        <v>219644.97821504145</v>
      </c>
      <c r="U165" s="5">
        <f t="shared" si="49"/>
        <v>2304.3239110956783</v>
      </c>
      <c r="W165" s="1">
        <f t="shared" si="47"/>
        <v>93.046073883392467</v>
      </c>
      <c r="X165" s="5">
        <f t="shared" si="39"/>
        <v>220066.79259658913</v>
      </c>
      <c r="Y165" s="5">
        <f t="shared" si="40"/>
        <v>1882.5095295479987</v>
      </c>
      <c r="AA165">
        <f t="shared" si="50"/>
        <v>162</v>
      </c>
      <c r="AB165" s="5">
        <f t="shared" si="51"/>
        <v>221949.30212613713</v>
      </c>
      <c r="AC165" s="5">
        <f t="shared" si="52"/>
        <v>220066.79259658913</v>
      </c>
      <c r="AD165" s="5">
        <f t="shared" si="53"/>
        <v>219644.97821504145</v>
      </c>
      <c r="AE165" s="5">
        <f t="shared" si="54"/>
        <v>218287.98858441724</v>
      </c>
    </row>
    <row r="166" spans="10:31" x14ac:dyDescent="0.25">
      <c r="J166">
        <v>163</v>
      </c>
      <c r="K166" s="4">
        <f t="shared" si="42"/>
        <v>230745.92892442606</v>
      </c>
      <c r="L166" s="5">
        <f t="shared" si="41"/>
        <v>30</v>
      </c>
      <c r="M166" s="5">
        <f t="shared" si="43"/>
        <v>223823.5510566934</v>
      </c>
      <c r="N166" s="5"/>
      <c r="O166" s="1">
        <f t="shared" si="44"/>
        <v>105.53557857684052</v>
      </c>
      <c r="P166" s="5">
        <f t="shared" si="45"/>
        <v>220072.52613839114</v>
      </c>
      <c r="Q166" s="5">
        <f>M166-P166</f>
        <v>3751.0249183022534</v>
      </c>
      <c r="R166" s="1"/>
      <c r="S166" s="1">
        <f t="shared" si="46"/>
        <v>91.518740922933944</v>
      </c>
      <c r="T166" s="5">
        <f t="shared" si="48"/>
        <v>221449.06926798675</v>
      </c>
      <c r="U166" s="5">
        <f t="shared" si="49"/>
        <v>2374.4817887066456</v>
      </c>
      <c r="W166" s="1">
        <f t="shared" si="47"/>
        <v>93.794496915245475</v>
      </c>
      <c r="X166" s="5">
        <f t="shared" si="39"/>
        <v>221869.57745338287</v>
      </c>
      <c r="Y166" s="5">
        <f t="shared" si="40"/>
        <v>1953.9736033105291</v>
      </c>
      <c r="AA166">
        <f t="shared" si="50"/>
        <v>163</v>
      </c>
      <c r="AB166" s="5">
        <f t="shared" si="51"/>
        <v>223823.5510566934</v>
      </c>
      <c r="AC166" s="5">
        <f t="shared" si="52"/>
        <v>221869.57745338287</v>
      </c>
      <c r="AD166" s="5">
        <f t="shared" si="53"/>
        <v>221449.06926798675</v>
      </c>
      <c r="AE166" s="5">
        <f t="shared" si="54"/>
        <v>220072.52613839114</v>
      </c>
    </row>
    <row r="167" spans="10:31" x14ac:dyDescent="0.25">
      <c r="J167">
        <v>164</v>
      </c>
      <c r="K167" s="4">
        <f t="shared" si="42"/>
        <v>232686.01640143708</v>
      </c>
      <c r="L167" s="5">
        <f t="shared" si="41"/>
        <v>30</v>
      </c>
      <c r="M167" s="5">
        <f t="shared" si="43"/>
        <v>225705.43590939409</v>
      </c>
      <c r="N167" s="5"/>
      <c r="O167" s="1">
        <f t="shared" si="44"/>
        <v>106.27913589099632</v>
      </c>
      <c r="P167" s="5">
        <f t="shared" si="45"/>
        <v>221863.59327268228</v>
      </c>
      <c r="Q167" s="5">
        <f>M167-P167</f>
        <v>3841.8426367118082</v>
      </c>
      <c r="R167" s="1"/>
      <c r="S167" s="1">
        <f t="shared" si="46"/>
        <v>92.270445528327812</v>
      </c>
      <c r="T167" s="5">
        <f t="shared" si="48"/>
        <v>223259.7614470353</v>
      </c>
      <c r="U167" s="5">
        <f t="shared" si="49"/>
        <v>2445.6744623587874</v>
      </c>
      <c r="W167" s="1">
        <f t="shared" si="47"/>
        <v>94.545657272242863</v>
      </c>
      <c r="X167" s="5">
        <f t="shared" si="39"/>
        <v>223678.95591848146</v>
      </c>
      <c r="Y167" s="5">
        <f t="shared" si="40"/>
        <v>2026.4799909126305</v>
      </c>
      <c r="AA167">
        <f t="shared" si="50"/>
        <v>164</v>
      </c>
      <c r="AB167" s="5">
        <f t="shared" si="51"/>
        <v>225705.43590939409</v>
      </c>
      <c r="AC167" s="5">
        <f t="shared" si="52"/>
        <v>223678.95591848146</v>
      </c>
      <c r="AD167" s="5">
        <f t="shared" si="53"/>
        <v>223259.7614470353</v>
      </c>
      <c r="AE167" s="5">
        <f t="shared" si="54"/>
        <v>221863.59327268228</v>
      </c>
    </row>
    <row r="168" spans="10:31" x14ac:dyDescent="0.25">
      <c r="J168">
        <v>165</v>
      </c>
      <c r="K168" s="4">
        <f t="shared" si="42"/>
        <v>234634.00803498056</v>
      </c>
      <c r="L168" s="5">
        <f t="shared" si="41"/>
        <v>30</v>
      </c>
      <c r="M168" s="5">
        <f t="shared" si="43"/>
        <v>227594.98779393127</v>
      </c>
      <c r="N168" s="5"/>
      <c r="O168" s="1">
        <f t="shared" si="44"/>
        <v>107.02541386361763</v>
      </c>
      <c r="P168" s="5">
        <f t="shared" si="45"/>
        <v>223661.2138788692</v>
      </c>
      <c r="Q168" s="5">
        <f>M168-P168</f>
        <v>3933.7739150620764</v>
      </c>
      <c r="R168" s="1"/>
      <c r="S168" s="1">
        <f t="shared" si="46"/>
        <v>93.024900602931382</v>
      </c>
      <c r="T168" s="5">
        <f t="shared" si="48"/>
        <v>225077.07890555001</v>
      </c>
      <c r="U168" s="5">
        <f t="shared" si="49"/>
        <v>2517.9088883812656</v>
      </c>
      <c r="W168" s="1">
        <f t="shared" si="47"/>
        <v>95.299564966033941</v>
      </c>
      <c r="X168" s="5">
        <f t="shared" si="39"/>
        <v>225494.95210772453</v>
      </c>
      <c r="Y168" s="5">
        <f t="shared" si="40"/>
        <v>2100.035686206742</v>
      </c>
      <c r="AA168">
        <f t="shared" si="50"/>
        <v>165</v>
      </c>
      <c r="AB168" s="5">
        <f t="shared" si="51"/>
        <v>227594.98779393127</v>
      </c>
      <c r="AC168" s="5">
        <f t="shared" si="52"/>
        <v>225494.95210772453</v>
      </c>
      <c r="AD168" s="5">
        <f t="shared" si="53"/>
        <v>225077.07890555001</v>
      </c>
      <c r="AE168" s="5">
        <f t="shared" si="54"/>
        <v>223661.2138788692</v>
      </c>
    </row>
    <row r="169" spans="10:31" x14ac:dyDescent="0.25">
      <c r="J169">
        <v>166</v>
      </c>
      <c r="K169" s="4">
        <f t="shared" si="42"/>
        <v>236589.93602756862</v>
      </c>
      <c r="L169" s="5">
        <f t="shared" si="41"/>
        <v>30</v>
      </c>
      <c r="M169" s="5">
        <f t="shared" si="43"/>
        <v>229492.23794674169</v>
      </c>
      <c r="N169" s="5"/>
      <c r="O169" s="1">
        <f t="shared" si="44"/>
        <v>107.77442244952884</v>
      </c>
      <c r="P169" s="5">
        <f t="shared" si="45"/>
        <v>225465.41193594915</v>
      </c>
      <c r="Q169" s="5">
        <f>M169-P169</f>
        <v>4026.8260107925453</v>
      </c>
      <c r="R169" s="1"/>
      <c r="S169" s="1">
        <f t="shared" si="46"/>
        <v>93.782116210645839</v>
      </c>
      <c r="T169" s="5">
        <f t="shared" si="48"/>
        <v>226901.04588527026</v>
      </c>
      <c r="U169" s="5">
        <f t="shared" si="49"/>
        <v>2591.1920614714327</v>
      </c>
      <c r="W169" s="1">
        <f t="shared" si="47"/>
        <v>96.056230044885226</v>
      </c>
      <c r="X169" s="5">
        <f t="shared" si="39"/>
        <v>227317.59022515436</v>
      </c>
      <c r="Y169" s="5">
        <f t="shared" si="40"/>
        <v>2174.647721587331</v>
      </c>
      <c r="AA169">
        <f t="shared" si="50"/>
        <v>166</v>
      </c>
      <c r="AB169" s="5">
        <f t="shared" si="51"/>
        <v>229492.23794674169</v>
      </c>
      <c r="AC169" s="5">
        <f t="shared" si="52"/>
        <v>227317.59022515436</v>
      </c>
      <c r="AD169" s="5">
        <f t="shared" si="53"/>
        <v>226901.04588527026</v>
      </c>
      <c r="AE169" s="5">
        <f t="shared" si="54"/>
        <v>225465.41193594915</v>
      </c>
    </row>
    <row r="170" spans="10:31" x14ac:dyDescent="0.25">
      <c r="J170">
        <v>167</v>
      </c>
      <c r="K170" s="4">
        <f t="shared" si="42"/>
        <v>238553.83271291037</v>
      </c>
      <c r="L170" s="5">
        <f t="shared" si="41"/>
        <v>30</v>
      </c>
      <c r="M170" s="5">
        <f t="shared" si="43"/>
        <v>231397.21773152321</v>
      </c>
      <c r="N170" s="5"/>
      <c r="O170" s="1">
        <f t="shared" si="44"/>
        <v>108.52617163997881</v>
      </c>
      <c r="P170" s="5">
        <f t="shared" si="45"/>
        <v>227276.21151065794</v>
      </c>
      <c r="Q170" s="5">
        <f>M170-P170</f>
        <v>4121.0062208652671</v>
      </c>
      <c r="R170" s="1"/>
      <c r="S170" s="1">
        <f t="shared" si="46"/>
        <v>94.542102452195934</v>
      </c>
      <c r="T170" s="5">
        <f t="shared" si="48"/>
        <v>228731.68671663548</v>
      </c>
      <c r="U170" s="5">
        <f t="shared" si="49"/>
        <v>2665.5310148877325</v>
      </c>
      <c r="W170" s="1">
        <f t="shared" si="47"/>
        <v>96.815662593814309</v>
      </c>
      <c r="X170" s="5">
        <f t="shared" si="39"/>
        <v>229146.89456333849</v>
      </c>
      <c r="Y170" s="5">
        <f t="shared" si="40"/>
        <v>2250.3231681847246</v>
      </c>
      <c r="AA170">
        <f t="shared" si="50"/>
        <v>167</v>
      </c>
      <c r="AB170" s="5">
        <f t="shared" si="51"/>
        <v>231397.21773152321</v>
      </c>
      <c r="AC170" s="5">
        <f t="shared" si="52"/>
        <v>229146.89456333849</v>
      </c>
      <c r="AD170" s="5">
        <f t="shared" si="53"/>
        <v>228731.68671663548</v>
      </c>
      <c r="AE170" s="5">
        <f t="shared" si="54"/>
        <v>227276.21151065794</v>
      </c>
    </row>
    <row r="171" spans="10:31" x14ac:dyDescent="0.25">
      <c r="J171">
        <v>168</v>
      </c>
      <c r="K171" s="4">
        <f t="shared" si="42"/>
        <v>240525.73055644651</v>
      </c>
      <c r="L171" s="5">
        <f t="shared" si="41"/>
        <v>30</v>
      </c>
      <c r="M171" s="5">
        <f t="shared" si="43"/>
        <v>233309.95863975325</v>
      </c>
      <c r="N171" s="5"/>
      <c r="O171" s="1">
        <f t="shared" si="44"/>
        <v>109.28067146277415</v>
      </c>
      <c r="P171" s="5">
        <f t="shared" si="45"/>
        <v>229093.63675779104</v>
      </c>
      <c r="Q171" s="5">
        <f>M171-P171</f>
        <v>4216.3218819622125</v>
      </c>
      <c r="R171" s="1"/>
      <c r="S171" s="1">
        <f t="shared" si="46"/>
        <v>95.304869465264787</v>
      </c>
      <c r="T171" s="5">
        <f t="shared" si="48"/>
        <v>230569.02581910955</v>
      </c>
      <c r="U171" s="5">
        <f t="shared" si="49"/>
        <v>2740.9328206437058</v>
      </c>
      <c r="W171" s="1">
        <f t="shared" si="47"/>
        <v>97.57787273472438</v>
      </c>
      <c r="X171" s="5">
        <f t="shared" si="39"/>
        <v>230982.88950369341</v>
      </c>
      <c r="Y171" s="5">
        <f t="shared" si="40"/>
        <v>2327.069136059843</v>
      </c>
      <c r="AA171">
        <f t="shared" si="50"/>
        <v>168</v>
      </c>
      <c r="AB171" s="5">
        <f t="shared" si="51"/>
        <v>233309.95863975325</v>
      </c>
      <c r="AC171" s="5">
        <f t="shared" si="52"/>
        <v>230982.88950369341</v>
      </c>
      <c r="AD171" s="5">
        <f t="shared" si="53"/>
        <v>230569.02581910955</v>
      </c>
      <c r="AE171" s="5">
        <f t="shared" si="54"/>
        <v>229093.63675779104</v>
      </c>
    </row>
    <row r="172" spans="10:31" x14ac:dyDescent="0.25">
      <c r="J172">
        <v>169</v>
      </c>
      <c r="K172" s="4">
        <f t="shared" si="42"/>
        <v>242505.66215588592</v>
      </c>
      <c r="L172" s="5">
        <f t="shared" si="41"/>
        <v>30</v>
      </c>
      <c r="M172" s="5">
        <f t="shared" si="43"/>
        <v>235230.49229120949</v>
      </c>
      <c r="N172" s="5"/>
      <c r="O172" s="1">
        <f t="shared" si="44"/>
        <v>110.03793198241294</v>
      </c>
      <c r="P172" s="5">
        <f t="shared" si="45"/>
        <v>230917.7119205257</v>
      </c>
      <c r="Q172" s="5">
        <f>M172-P172</f>
        <v>4312.7803706837876</v>
      </c>
      <c r="R172" s="1"/>
      <c r="S172" s="1">
        <f t="shared" si="46"/>
        <v>96.070427424628974</v>
      </c>
      <c r="T172" s="5">
        <f t="shared" si="48"/>
        <v>232413.08770150653</v>
      </c>
      <c r="U172" s="5">
        <f t="shared" si="49"/>
        <v>2817.4045897029573</v>
      </c>
      <c r="W172" s="1">
        <f t="shared" si="47"/>
        <v>98.342870626538925</v>
      </c>
      <c r="X172" s="5">
        <f t="shared" si="39"/>
        <v>232825.59951680969</v>
      </c>
      <c r="Y172" s="5">
        <f t="shared" si="40"/>
        <v>2404.8927743998065</v>
      </c>
      <c r="AA172">
        <f t="shared" si="50"/>
        <v>169</v>
      </c>
      <c r="AB172" s="5">
        <f t="shared" si="51"/>
        <v>235230.49229120949</v>
      </c>
      <c r="AC172" s="5">
        <f t="shared" si="52"/>
        <v>232825.59951680969</v>
      </c>
      <c r="AD172" s="5">
        <f t="shared" si="53"/>
        <v>232413.08770150653</v>
      </c>
      <c r="AE172" s="5">
        <f t="shared" si="54"/>
        <v>230917.7119205257</v>
      </c>
    </row>
    <row r="173" spans="10:31" x14ac:dyDescent="0.25">
      <c r="J173">
        <v>170</v>
      </c>
      <c r="K173" s="4">
        <f t="shared" si="42"/>
        <v>244493.6602417446</v>
      </c>
      <c r="L173" s="5">
        <f t="shared" si="41"/>
        <v>30</v>
      </c>
      <c r="M173" s="5">
        <f t="shared" si="43"/>
        <v>237158.85043449243</v>
      </c>
      <c r="N173" s="5"/>
      <c r="O173" s="1">
        <f t="shared" si="44"/>
        <v>110.79796330021905</v>
      </c>
      <c r="P173" s="5">
        <f t="shared" si="45"/>
        <v>232748.46133074438</v>
      </c>
      <c r="Q173" s="5">
        <f>M173-P173</f>
        <v>4410.3891037480498</v>
      </c>
      <c r="R173" s="1"/>
      <c r="S173" s="1">
        <f t="shared" si="46"/>
        <v>96.838786542294386</v>
      </c>
      <c r="T173" s="5">
        <f t="shared" si="48"/>
        <v>234263.89696231778</v>
      </c>
      <c r="U173" s="5">
        <f t="shared" si="49"/>
        <v>2894.9534721746459</v>
      </c>
      <c r="W173" s="1">
        <f t="shared" si="47"/>
        <v>99.110666465337374</v>
      </c>
      <c r="X173" s="5">
        <f t="shared" si="39"/>
        <v>234675.04916277798</v>
      </c>
      <c r="Y173" s="5">
        <f t="shared" si="40"/>
        <v>2483.8012717144447</v>
      </c>
      <c r="AA173">
        <f t="shared" si="50"/>
        <v>170</v>
      </c>
      <c r="AB173" s="5">
        <f t="shared" si="51"/>
        <v>237158.85043449243</v>
      </c>
      <c r="AC173" s="5">
        <f t="shared" si="52"/>
        <v>234675.04916277798</v>
      </c>
      <c r="AD173" s="5">
        <f t="shared" si="53"/>
        <v>234263.89696231778</v>
      </c>
      <c r="AE173" s="5">
        <f t="shared" si="54"/>
        <v>232748.46133074438</v>
      </c>
    </row>
    <row r="174" spans="10:31" x14ac:dyDescent="0.25">
      <c r="J174">
        <v>171</v>
      </c>
      <c r="K174" s="4">
        <f t="shared" si="42"/>
        <v>246489.75767788672</v>
      </c>
      <c r="L174" s="5">
        <f t="shared" si="41"/>
        <v>30</v>
      </c>
      <c r="M174" s="5">
        <f t="shared" si="43"/>
        <v>239095.0649475503</v>
      </c>
      <c r="N174" s="5"/>
      <c r="O174" s="1">
        <f t="shared" si="44"/>
        <v>111.56077555447683</v>
      </c>
      <c r="P174" s="5">
        <f t="shared" si="45"/>
        <v>234585.9094093593</v>
      </c>
      <c r="Q174" s="5">
        <f>M174-P174</f>
        <v>4509.1555381910002</v>
      </c>
      <c r="R174" s="1"/>
      <c r="S174" s="1">
        <f t="shared" si="46"/>
        <v>97.609957067632408</v>
      </c>
      <c r="T174" s="5">
        <f t="shared" si="48"/>
        <v>236121.47829003981</v>
      </c>
      <c r="U174" s="5">
        <f t="shared" si="49"/>
        <v>2973.5866575104883</v>
      </c>
      <c r="W174" s="1">
        <f t="shared" si="47"/>
        <v>99.881270484490827</v>
      </c>
      <c r="X174" s="5">
        <f t="shared" si="39"/>
        <v>236531.26309151639</v>
      </c>
      <c r="Y174" s="5">
        <f t="shared" si="40"/>
        <v>2563.8018560339115</v>
      </c>
      <c r="AA174">
        <f t="shared" si="50"/>
        <v>171</v>
      </c>
      <c r="AB174" s="5">
        <f t="shared" si="51"/>
        <v>239095.0649475503</v>
      </c>
      <c r="AC174" s="5">
        <f t="shared" si="52"/>
        <v>236531.26309151639</v>
      </c>
      <c r="AD174" s="5">
        <f t="shared" si="53"/>
        <v>236121.47829003981</v>
      </c>
      <c r="AE174" s="5">
        <f t="shared" si="54"/>
        <v>234585.9094093593</v>
      </c>
    </row>
    <row r="175" spans="10:31" x14ac:dyDescent="0.25">
      <c r="J175">
        <v>172</v>
      </c>
      <c r="K175" s="4">
        <f t="shared" si="42"/>
        <v>248493.98746206792</v>
      </c>
      <c r="L175" s="5">
        <f t="shared" si="41"/>
        <v>30</v>
      </c>
      <c r="M175" s="5">
        <f t="shared" si="43"/>
        <v>241039.16783820608</v>
      </c>
      <c r="N175" s="5"/>
      <c r="O175" s="1">
        <f t="shared" si="44"/>
        <v>112.32637892056637</v>
      </c>
      <c r="P175" s="5">
        <f t="shared" si="45"/>
        <v>236430.08066663827</v>
      </c>
      <c r="Q175" s="5">
        <f>M175-P175</f>
        <v>4609.0871715678077</v>
      </c>
      <c r="R175" s="1"/>
      <c r="S175" s="1">
        <f t="shared" si="46"/>
        <v>98.3839492875166</v>
      </c>
      <c r="T175" s="5">
        <f t="shared" si="48"/>
        <v>237985.85646350382</v>
      </c>
      <c r="U175" s="5">
        <f t="shared" si="49"/>
        <v>3053.311374702258</v>
      </c>
      <c r="W175" s="1">
        <f t="shared" si="47"/>
        <v>100.65469295479851</v>
      </c>
      <c r="X175" s="5">
        <f t="shared" si="39"/>
        <v>238394.26604309914</v>
      </c>
      <c r="Y175" s="5">
        <f t="shared" si="40"/>
        <v>2644.90179510694</v>
      </c>
      <c r="AA175">
        <f t="shared" si="50"/>
        <v>172</v>
      </c>
      <c r="AB175" s="5">
        <f t="shared" si="51"/>
        <v>241039.16783820608</v>
      </c>
      <c r="AC175" s="5">
        <f t="shared" si="52"/>
        <v>238394.26604309914</v>
      </c>
      <c r="AD175" s="5">
        <f t="shared" si="53"/>
        <v>237985.85646350382</v>
      </c>
      <c r="AE175" s="5">
        <f t="shared" si="54"/>
        <v>236430.08066663827</v>
      </c>
    </row>
    <row r="176" spans="10:31" x14ac:dyDescent="0.25">
      <c r="J176">
        <v>173</v>
      </c>
      <c r="K176" s="4">
        <f t="shared" si="42"/>
        <v>250506.38272648075</v>
      </c>
      <c r="L176" s="5">
        <f t="shared" si="41"/>
        <v>30</v>
      </c>
      <c r="M176" s="5">
        <f t="shared" si="43"/>
        <v>242991.19124468652</v>
      </c>
      <c r="N176" s="5"/>
      <c r="O176" s="1">
        <f t="shared" si="44"/>
        <v>113.09478361109927</v>
      </c>
      <c r="P176" s="5">
        <f t="shared" si="45"/>
        <v>238280.99970253158</v>
      </c>
      <c r="Q176" s="5">
        <f>M176-P176</f>
        <v>4710.1915421549347</v>
      </c>
      <c r="R176" s="1"/>
      <c r="S176" s="1">
        <f t="shared" si="46"/>
        <v>99.160773526459934</v>
      </c>
      <c r="T176" s="5">
        <f t="shared" si="48"/>
        <v>239857.05635220619</v>
      </c>
      <c r="U176" s="5">
        <f t="shared" si="49"/>
        <v>3134.1348924803315</v>
      </c>
      <c r="W176" s="1">
        <f t="shared" si="47"/>
        <v>101.43094418462465</v>
      </c>
      <c r="X176" s="5">
        <f t="shared" si="39"/>
        <v>240264.08284808608</v>
      </c>
      <c r="Y176" s="5">
        <f t="shared" si="40"/>
        <v>2727.1083966004371</v>
      </c>
      <c r="AA176">
        <f t="shared" si="50"/>
        <v>173</v>
      </c>
      <c r="AB176" s="5">
        <f t="shared" si="51"/>
        <v>242991.19124468652</v>
      </c>
      <c r="AC176" s="5">
        <f t="shared" si="52"/>
        <v>240264.08284808608</v>
      </c>
      <c r="AD176" s="5">
        <f t="shared" si="53"/>
        <v>239857.05635220619</v>
      </c>
      <c r="AE176" s="5">
        <f t="shared" si="54"/>
        <v>238280.99970253158</v>
      </c>
    </row>
    <row r="177" spans="10:31" x14ac:dyDescent="0.25">
      <c r="J177">
        <v>174</v>
      </c>
      <c r="K177" s="4">
        <f t="shared" si="42"/>
        <v>252526.97673830242</v>
      </c>
      <c r="L177" s="5">
        <f t="shared" si="41"/>
        <v>30</v>
      </c>
      <c r="M177" s="5">
        <f t="shared" si="43"/>
        <v>244951.16743615354</v>
      </c>
      <c r="N177" s="5"/>
      <c r="O177" s="1">
        <f t="shared" si="44"/>
        <v>113.86599987605484</v>
      </c>
      <c r="P177" s="5">
        <f t="shared" si="45"/>
        <v>240138.69120700008</v>
      </c>
      <c r="Q177" s="5">
        <f>M177-P177</f>
        <v>4812.4762291534571</v>
      </c>
      <c r="R177" s="1"/>
      <c r="S177" s="1">
        <f t="shared" si="46"/>
        <v>99.940440146752579</v>
      </c>
      <c r="T177" s="5">
        <f t="shared" si="48"/>
        <v>241735.10291664011</v>
      </c>
      <c r="U177" s="5">
        <f t="shared" si="49"/>
        <v>3216.0645195134275</v>
      </c>
      <c r="W177" s="1">
        <f t="shared" si="47"/>
        <v>102.21003452003588</v>
      </c>
      <c r="X177" s="5">
        <f t="shared" si="39"/>
        <v>242140.73842785388</v>
      </c>
      <c r="Y177" s="5">
        <f t="shared" si="40"/>
        <v>2810.4290082996595</v>
      </c>
      <c r="AA177">
        <f t="shared" si="50"/>
        <v>174</v>
      </c>
      <c r="AB177" s="5">
        <f t="shared" si="51"/>
        <v>244951.16743615354</v>
      </c>
      <c r="AC177" s="5">
        <f t="shared" si="52"/>
        <v>242140.73842785388</v>
      </c>
      <c r="AD177" s="5">
        <f t="shared" si="53"/>
        <v>241735.10291664011</v>
      </c>
      <c r="AE177" s="5">
        <f t="shared" si="54"/>
        <v>240138.69120700008</v>
      </c>
    </row>
    <row r="178" spans="10:31" x14ac:dyDescent="0.25">
      <c r="J178">
        <v>175</v>
      </c>
      <c r="K178" s="4">
        <f t="shared" si="42"/>
        <v>254555.80290024474</v>
      </c>
      <c r="L178" s="5">
        <f t="shared" si="41"/>
        <v>30</v>
      </c>
      <c r="M178" s="5">
        <f t="shared" si="43"/>
        <v>246919.12881323759</v>
      </c>
      <c r="N178" s="5"/>
      <c r="O178" s="1">
        <f t="shared" si="44"/>
        <v>114.64003800291671</v>
      </c>
      <c r="P178" s="5">
        <f t="shared" si="45"/>
        <v>242003.17996034466</v>
      </c>
      <c r="Q178" s="5">
        <f>M178-P178</f>
        <v>4915.948852892936</v>
      </c>
      <c r="R178" s="1"/>
      <c r="S178" s="1">
        <f t="shared" si="46"/>
        <v>100.72295954860004</v>
      </c>
      <c r="T178" s="5">
        <f t="shared" si="48"/>
        <v>243620.02120862872</v>
      </c>
      <c r="U178" s="5">
        <f t="shared" si="49"/>
        <v>3299.107604608871</v>
      </c>
      <c r="W178" s="1">
        <f t="shared" si="47"/>
        <v>102.99197434493912</v>
      </c>
      <c r="X178" s="5">
        <f t="shared" si="39"/>
        <v>244024.25779492804</v>
      </c>
      <c r="Y178" s="5">
        <f t="shared" si="40"/>
        <v>2894.8710183095536</v>
      </c>
      <c r="AA178">
        <f t="shared" si="50"/>
        <v>175</v>
      </c>
      <c r="AB178" s="5">
        <f t="shared" si="51"/>
        <v>246919.12881323759</v>
      </c>
      <c r="AC178" s="5">
        <f t="shared" si="52"/>
        <v>244024.25779492804</v>
      </c>
      <c r="AD178" s="5">
        <f t="shared" si="53"/>
        <v>243620.02120862872</v>
      </c>
      <c r="AE178" s="5">
        <f t="shared" si="54"/>
        <v>242003.17996034466</v>
      </c>
    </row>
    <row r="179" spans="10:31" x14ac:dyDescent="0.25">
      <c r="J179">
        <v>176</v>
      </c>
      <c r="K179" s="4">
        <f t="shared" si="42"/>
        <v>256592.89475110633</v>
      </c>
      <c r="L179" s="5">
        <f t="shared" si="41"/>
        <v>30</v>
      </c>
      <c r="M179" s="5">
        <f t="shared" si="43"/>
        <v>248895.10790857332</v>
      </c>
      <c r="N179" s="5"/>
      <c r="O179" s="1">
        <f t="shared" si="44"/>
        <v>115.41690831681028</v>
      </c>
      <c r="P179" s="5">
        <f t="shared" si="45"/>
        <v>243874.49083353669</v>
      </c>
      <c r="Q179" s="5">
        <f>M179-P179</f>
        <v>5020.6170750366291</v>
      </c>
      <c r="R179" s="1"/>
      <c r="S179" s="1">
        <f t="shared" si="46"/>
        <v>101.50834217026197</v>
      </c>
      <c r="T179" s="5">
        <f t="shared" si="48"/>
        <v>245511.8363716591</v>
      </c>
      <c r="U179" s="5">
        <f t="shared" si="49"/>
        <v>3383.2715369142243</v>
      </c>
      <c r="W179" s="1">
        <f t="shared" si="47"/>
        <v>103.77677408122003</v>
      </c>
      <c r="X179" s="5">
        <f t="shared" si="39"/>
        <v>245914.66605331626</v>
      </c>
      <c r="Y179" s="5">
        <f t="shared" si="40"/>
        <v>2980.4418552570569</v>
      </c>
      <c r="AA179">
        <f t="shared" si="50"/>
        <v>176</v>
      </c>
      <c r="AB179" s="5">
        <f t="shared" si="51"/>
        <v>248895.10790857332</v>
      </c>
      <c r="AC179" s="5">
        <f t="shared" si="52"/>
        <v>245914.66605331626</v>
      </c>
      <c r="AD179" s="5">
        <f t="shared" si="53"/>
        <v>245511.8363716591</v>
      </c>
      <c r="AE179" s="5">
        <f t="shared" si="54"/>
        <v>243874.49083353669</v>
      </c>
    </row>
    <row r="180" spans="10:31" x14ac:dyDescent="0.25">
      <c r="J180">
        <v>177</v>
      </c>
      <c r="K180" s="4">
        <f t="shared" si="42"/>
        <v>258638.28596632698</v>
      </c>
      <c r="L180" s="5">
        <f t="shared" si="41"/>
        <v>30</v>
      </c>
      <c r="M180" s="5">
        <f t="shared" si="43"/>
        <v>250879.13738733737</v>
      </c>
      <c r="N180" s="5"/>
      <c r="O180" s="1">
        <f t="shared" si="44"/>
        <v>116.19662118064029</v>
      </c>
      <c r="P180" s="5">
        <f t="shared" si="45"/>
        <v>245752.64878854994</v>
      </c>
      <c r="Q180" s="5">
        <f>M180-P180</f>
        <v>5126.4885987874295</v>
      </c>
      <c r="R180" s="1"/>
      <c r="S180" s="1">
        <f t="shared" si="46"/>
        <v>102.29659848819129</v>
      </c>
      <c r="T180" s="5">
        <f t="shared" si="48"/>
        <v>247410.57364121778</v>
      </c>
      <c r="U180" s="5">
        <f t="shared" si="49"/>
        <v>3468.5637461195874</v>
      </c>
      <c r="W180" s="1">
        <f t="shared" si="47"/>
        <v>104.56444418888178</v>
      </c>
      <c r="X180" s="5">
        <f t="shared" si="39"/>
        <v>247811.98839884315</v>
      </c>
      <c r="Y180" s="5">
        <f t="shared" si="40"/>
        <v>3067.148988494213</v>
      </c>
      <c r="AA180">
        <f t="shared" si="50"/>
        <v>177</v>
      </c>
      <c r="AB180" s="5">
        <f t="shared" si="51"/>
        <v>250879.13738733737</v>
      </c>
      <c r="AC180" s="5">
        <f t="shared" si="52"/>
        <v>247811.98839884315</v>
      </c>
      <c r="AD180" s="5">
        <f t="shared" si="53"/>
        <v>247410.57364121778</v>
      </c>
      <c r="AE180" s="5">
        <f t="shared" si="54"/>
        <v>245752.64878854994</v>
      </c>
    </row>
    <row r="181" spans="10:31" x14ac:dyDescent="0.25">
      <c r="J181">
        <v>178</v>
      </c>
      <c r="K181" s="4">
        <f t="shared" si="42"/>
        <v>260692.01035854444</v>
      </c>
      <c r="L181" s="5">
        <f t="shared" si="41"/>
        <v>30</v>
      </c>
      <c r="M181" s="5">
        <f t="shared" si="43"/>
        <v>252871.25004778831</v>
      </c>
      <c r="N181" s="5"/>
      <c r="O181" s="1">
        <f t="shared" si="44"/>
        <v>116.97918699522916</v>
      </c>
      <c r="P181" s="5">
        <f t="shared" si="45"/>
        <v>247637.67887869332</v>
      </c>
      <c r="Q181" s="5">
        <f>M181-P181</f>
        <v>5233.5711690949975</v>
      </c>
      <c r="R181" s="1"/>
      <c r="S181" s="1">
        <f t="shared" si="46"/>
        <v>103.08773901717409</v>
      </c>
      <c r="T181" s="5">
        <f t="shared" si="48"/>
        <v>249316.25834512734</v>
      </c>
      <c r="U181" s="5">
        <f t="shared" si="49"/>
        <v>3554.9917026609764</v>
      </c>
      <c r="W181" s="1">
        <f t="shared" si="47"/>
        <v>105.35499516618465</v>
      </c>
      <c r="X181" s="5">
        <f t="shared" si="39"/>
        <v>249716.25011948589</v>
      </c>
      <c r="Y181" s="5">
        <f t="shared" si="40"/>
        <v>3154.9999283024226</v>
      </c>
      <c r="AA181">
        <f t="shared" si="50"/>
        <v>178</v>
      </c>
      <c r="AB181" s="5">
        <f t="shared" si="51"/>
        <v>252871.25004778831</v>
      </c>
      <c r="AC181" s="5">
        <f t="shared" si="52"/>
        <v>249716.25011948589</v>
      </c>
      <c r="AD181" s="5">
        <f t="shared" si="53"/>
        <v>249316.25834512734</v>
      </c>
      <c r="AE181" s="5">
        <f t="shared" si="54"/>
        <v>247637.67887869332</v>
      </c>
    </row>
    <row r="182" spans="10:31" x14ac:dyDescent="0.25">
      <c r="J182">
        <v>179</v>
      </c>
      <c r="K182" s="4">
        <f t="shared" si="42"/>
        <v>262754.10187815328</v>
      </c>
      <c r="L182" s="5">
        <f t="shared" si="41"/>
        <v>30</v>
      </c>
      <c r="M182" s="5">
        <f t="shared" si="43"/>
        <v>254871.47882180891</v>
      </c>
      <c r="N182" s="5"/>
      <c r="O182" s="1">
        <f t="shared" si="44"/>
        <v>117.76461619945557</v>
      </c>
      <c r="P182" s="5">
        <f t="shared" si="45"/>
        <v>249529.60624894526</v>
      </c>
      <c r="Q182" s="5">
        <f>M182-P182</f>
        <v>5341.8725728636491</v>
      </c>
      <c r="R182" s="1"/>
      <c r="S182" s="1">
        <f t="shared" si="46"/>
        <v>103.88177431046972</v>
      </c>
      <c r="T182" s="5">
        <f t="shared" si="48"/>
        <v>251228.91590388425</v>
      </c>
      <c r="U182" s="5">
        <f t="shared" si="49"/>
        <v>3642.5629179246607</v>
      </c>
      <c r="W182" s="1">
        <f t="shared" si="47"/>
        <v>106.1484375497858</v>
      </c>
      <c r="X182" s="5">
        <f t="shared" si="39"/>
        <v>251627.47659571137</v>
      </c>
      <c r="Y182" s="5">
        <f t="shared" si="40"/>
        <v>3244.0022260975384</v>
      </c>
      <c r="AA182">
        <f t="shared" si="50"/>
        <v>179</v>
      </c>
      <c r="AB182" s="5">
        <f t="shared" si="51"/>
        <v>254871.47882180891</v>
      </c>
      <c r="AC182" s="5">
        <f t="shared" si="52"/>
        <v>251627.47659571137</v>
      </c>
      <c r="AD182" s="5">
        <f t="shared" si="53"/>
        <v>251228.91590388425</v>
      </c>
      <c r="AE182" s="5">
        <f t="shared" si="54"/>
        <v>249529.60624894526</v>
      </c>
    </row>
    <row r="183" spans="10:31" x14ac:dyDescent="0.25">
      <c r="J183">
        <v>180</v>
      </c>
      <c r="K183" s="4">
        <f t="shared" si="42"/>
        <v>264824.59461386624</v>
      </c>
      <c r="L183" s="5">
        <f t="shared" si="41"/>
        <v>30</v>
      </c>
      <c r="M183" s="5">
        <f t="shared" si="43"/>
        <v>256879.85677545046</v>
      </c>
      <c r="N183" s="5"/>
      <c r="O183" s="1">
        <f t="shared" si="44"/>
        <v>118.55291927039387</v>
      </c>
      <c r="P183" s="5">
        <f t="shared" si="45"/>
        <v>251428.45613628905</v>
      </c>
      <c r="Q183" s="5">
        <f>M183-P183</f>
        <v>5451.4006391614093</v>
      </c>
      <c r="R183" s="1"/>
      <c r="S183" s="1">
        <f t="shared" si="46"/>
        <v>104.67871495995178</v>
      </c>
      <c r="T183" s="5">
        <f t="shared" si="48"/>
        <v>253148.571830998</v>
      </c>
      <c r="U183" s="5">
        <f t="shared" si="49"/>
        <v>3731.2849444524618</v>
      </c>
      <c r="W183" s="1">
        <f t="shared" si="47"/>
        <v>106.94478191487974</v>
      </c>
      <c r="X183" s="5">
        <f t="shared" si="39"/>
        <v>253545.69330081451</v>
      </c>
      <c r="Y183" s="5">
        <f t="shared" si="40"/>
        <v>3334.1634746359487</v>
      </c>
      <c r="AA183">
        <f t="shared" si="50"/>
        <v>180</v>
      </c>
      <c r="AB183" s="5">
        <f t="shared" si="51"/>
        <v>256879.85677545046</v>
      </c>
      <c r="AC183" s="5">
        <f t="shared" si="52"/>
        <v>253545.69330081451</v>
      </c>
      <c r="AD183" s="5">
        <f t="shared" si="53"/>
        <v>253148.571830998</v>
      </c>
      <c r="AE183" s="5">
        <f t="shared" si="54"/>
        <v>251428.45613628905</v>
      </c>
    </row>
    <row r="184" spans="10:31" x14ac:dyDescent="0.25">
      <c r="J184">
        <v>181</v>
      </c>
      <c r="K184" s="4">
        <f t="shared" si="42"/>
        <v>266903.52279327763</v>
      </c>
      <c r="L184" s="5">
        <f t="shared" si="41"/>
        <v>30</v>
      </c>
      <c r="M184" s="5">
        <f t="shared" si="43"/>
        <v>258896.41710947952</v>
      </c>
      <c r="N184" s="5"/>
      <c r="O184" s="1">
        <f t="shared" si="44"/>
        <v>119.22465204542969</v>
      </c>
      <c r="P184" s="5">
        <f t="shared" si="45"/>
        <v>253334.25387004952</v>
      </c>
      <c r="Q184" s="5">
        <f>M184-P184</f>
        <v>5562.1632394299959</v>
      </c>
      <c r="R184" s="1"/>
      <c r="S184" s="1">
        <f t="shared" si="46"/>
        <v>105.47857159624918</v>
      </c>
      <c r="T184" s="5">
        <f t="shared" si="48"/>
        <v>255075.25173333133</v>
      </c>
      <c r="U184" s="5">
        <f t="shared" si="49"/>
        <v>3821.1653761481866</v>
      </c>
      <c r="W184" s="1">
        <f t="shared" si="47"/>
        <v>107.7440388753394</v>
      </c>
      <c r="X184" s="5">
        <f t="shared" si="39"/>
        <v>255470.92580125763</v>
      </c>
      <c r="Y184" s="5">
        <f t="shared" si="40"/>
        <v>3425.4913082218845</v>
      </c>
      <c r="AA184">
        <f t="shared" si="50"/>
        <v>181</v>
      </c>
      <c r="AB184" s="5">
        <f t="shared" si="51"/>
        <v>258896.41710947952</v>
      </c>
      <c r="AC184" s="5">
        <f t="shared" si="52"/>
        <v>255470.92580125763</v>
      </c>
      <c r="AD184" s="5">
        <f t="shared" si="53"/>
        <v>255075.25173333133</v>
      </c>
      <c r="AE184" s="5">
        <f t="shared" si="54"/>
        <v>253334.25387004952</v>
      </c>
    </row>
    <row r="185" spans="10:31" x14ac:dyDescent="0.25">
      <c r="J185">
        <v>182</v>
      </c>
      <c r="K185" s="4">
        <f t="shared" si="42"/>
        <v>268990.92078342923</v>
      </c>
      <c r="L185" s="5">
        <f t="shared" si="41"/>
        <v>30</v>
      </c>
      <c r="M185" s="5">
        <f t="shared" si="43"/>
        <v>260921.1931599266</v>
      </c>
      <c r="N185" s="5"/>
      <c r="O185" s="1">
        <f t="shared" si="44"/>
        <v>119.85991795668316</v>
      </c>
      <c r="P185" s="5">
        <f t="shared" si="45"/>
        <v>255247.14432690886</v>
      </c>
      <c r="Q185" s="5">
        <f>M185-P185</f>
        <v>5674.0488330177322</v>
      </c>
      <c r="R185" s="1"/>
      <c r="S185" s="1">
        <f t="shared" si="46"/>
        <v>106.28135488888806</v>
      </c>
      <c r="T185" s="5">
        <f t="shared" si="48"/>
        <v>257008.98131144195</v>
      </c>
      <c r="U185" s="5">
        <f t="shared" si="49"/>
        <v>3912.2118484846433</v>
      </c>
      <c r="W185" s="1">
        <f t="shared" si="47"/>
        <v>108.54621908385735</v>
      </c>
      <c r="X185" s="5">
        <f t="shared" si="39"/>
        <v>257403.19975701135</v>
      </c>
      <c r="Y185" s="5">
        <f t="shared" si="40"/>
        <v>3517.99340291525</v>
      </c>
      <c r="AA185">
        <f t="shared" si="50"/>
        <v>182</v>
      </c>
      <c r="AB185" s="5">
        <f t="shared" si="51"/>
        <v>260921.1931599266</v>
      </c>
      <c r="AC185" s="5">
        <f t="shared" si="52"/>
        <v>257403.19975701135</v>
      </c>
      <c r="AD185" s="5">
        <f t="shared" si="53"/>
        <v>257008.98131144195</v>
      </c>
      <c r="AE185" s="5">
        <f t="shared" si="54"/>
        <v>255247.14432690886</v>
      </c>
    </row>
    <row r="186" spans="10:31" x14ac:dyDescent="0.25">
      <c r="J186">
        <v>183</v>
      </c>
      <c r="K186" s="4">
        <f t="shared" si="42"/>
        <v>271086.82309137849</v>
      </c>
      <c r="L186" s="5">
        <f t="shared" si="41"/>
        <v>30</v>
      </c>
      <c r="M186" s="5">
        <f t="shared" si="43"/>
        <v>262954.21839863737</v>
      </c>
      <c r="N186" s="5"/>
      <c r="O186" s="1">
        <f t="shared" si="44"/>
        <v>120.49754810896962</v>
      </c>
      <c r="P186" s="5">
        <f t="shared" si="45"/>
        <v>257167.19287036275</v>
      </c>
      <c r="Q186" s="5">
        <f>M186-P186</f>
        <v>5787.025528274622</v>
      </c>
      <c r="R186" s="1"/>
      <c r="S186" s="1">
        <f t="shared" si="46"/>
        <v>107.08707554643415</v>
      </c>
      <c r="T186" s="5">
        <f t="shared" si="48"/>
        <v>258949.78635992523</v>
      </c>
      <c r="U186" s="5">
        <f t="shared" si="49"/>
        <v>4004.4320387121406</v>
      </c>
      <c r="W186" s="1">
        <f t="shared" si="47"/>
        <v>109.35133323208807</v>
      </c>
      <c r="X186" s="5">
        <f t="shared" si="39"/>
        <v>259342.54092189646</v>
      </c>
      <c r="Y186" s="5">
        <f t="shared" si="40"/>
        <v>3611.6774767409079</v>
      </c>
      <c r="AA186">
        <f t="shared" si="50"/>
        <v>183</v>
      </c>
      <c r="AB186" s="5">
        <f t="shared" si="51"/>
        <v>262954.21839863737</v>
      </c>
      <c r="AC186" s="5">
        <f t="shared" si="52"/>
        <v>259342.54092189646</v>
      </c>
      <c r="AD186" s="5">
        <f t="shared" si="53"/>
        <v>258949.78635992523</v>
      </c>
      <c r="AE186" s="5">
        <f t="shared" si="54"/>
        <v>257167.19287036275</v>
      </c>
    </row>
    <row r="187" spans="10:31" x14ac:dyDescent="0.25">
      <c r="J187">
        <v>184</v>
      </c>
      <c r="K187" s="4">
        <f t="shared" si="42"/>
        <v>273191.26436476875</v>
      </c>
      <c r="L187" s="5">
        <f t="shared" si="41"/>
        <v>30</v>
      </c>
      <c r="M187" s="5">
        <f t="shared" si="43"/>
        <v>264995.5264338259</v>
      </c>
      <c r="N187" s="5"/>
      <c r="O187" s="1">
        <f t="shared" si="44"/>
        <v>121.13756429012091</v>
      </c>
      <c r="P187" s="5">
        <f t="shared" si="45"/>
        <v>259094.426299101</v>
      </c>
      <c r="Q187" s="5">
        <f>M187-P187</f>
        <v>5901.1001347248966</v>
      </c>
      <c r="R187" s="1"/>
      <c r="S187" s="1">
        <f t="shared" si="46"/>
        <v>107.89574431663551</v>
      </c>
      <c r="T187" s="5">
        <f t="shared" si="48"/>
        <v>260897.69276775842</v>
      </c>
      <c r="U187" s="5">
        <f t="shared" si="49"/>
        <v>4097.8336660674831</v>
      </c>
      <c r="W187" s="1">
        <f t="shared" si="47"/>
        <v>110.1593920507902</v>
      </c>
      <c r="X187" s="5">
        <f t="shared" si="39"/>
        <v>261288.97514392738</v>
      </c>
      <c r="Y187" s="5">
        <f t="shared" si="40"/>
        <v>3706.551289898518</v>
      </c>
      <c r="AA187">
        <f t="shared" si="50"/>
        <v>184</v>
      </c>
      <c r="AB187" s="5">
        <f t="shared" si="51"/>
        <v>264995.5264338259</v>
      </c>
      <c r="AC187" s="5">
        <f t="shared" si="52"/>
        <v>261288.97514392738</v>
      </c>
      <c r="AD187" s="5">
        <f t="shared" si="53"/>
        <v>260897.69276775842</v>
      </c>
      <c r="AE187" s="5">
        <f t="shared" si="54"/>
        <v>259094.426299101</v>
      </c>
    </row>
    <row r="188" spans="10:31" x14ac:dyDescent="0.25">
      <c r="J188">
        <v>185</v>
      </c>
      <c r="K188" s="4">
        <f t="shared" si="42"/>
        <v>275304.27939240221</v>
      </c>
      <c r="L188" s="5">
        <f t="shared" si="41"/>
        <v>30</v>
      </c>
      <c r="M188" s="5">
        <f t="shared" si="43"/>
        <v>267045.15101063036</v>
      </c>
      <c r="N188" s="5"/>
      <c r="O188" s="1">
        <f t="shared" si="44"/>
        <v>121.77997543303367</v>
      </c>
      <c r="P188" s="5">
        <f t="shared" si="45"/>
        <v>261028.87149920678</v>
      </c>
      <c r="Q188" s="5">
        <f>M188-P188</f>
        <v>6016.2795114235778</v>
      </c>
      <c r="R188" s="1"/>
      <c r="S188" s="1">
        <f t="shared" si="46"/>
        <v>108.707371986566</v>
      </c>
      <c r="T188" s="5">
        <f t="shared" si="48"/>
        <v>262852.72651864588</v>
      </c>
      <c r="U188" s="5">
        <f t="shared" si="49"/>
        <v>4192.4244919844787</v>
      </c>
      <c r="W188" s="1">
        <f t="shared" si="47"/>
        <v>110.97040630996975</v>
      </c>
      <c r="X188" s="5">
        <f t="shared" si="39"/>
        <v>263242.52836565638</v>
      </c>
      <c r="Y188" s="5">
        <f t="shared" si="40"/>
        <v>3802.622644973977</v>
      </c>
      <c r="AA188">
        <f t="shared" si="50"/>
        <v>185</v>
      </c>
      <c r="AB188" s="5">
        <f t="shared" si="51"/>
        <v>267045.15101063036</v>
      </c>
      <c r="AC188" s="5">
        <f t="shared" si="52"/>
        <v>263242.52836565638</v>
      </c>
      <c r="AD188" s="5">
        <f t="shared" si="53"/>
        <v>262852.72651864588</v>
      </c>
      <c r="AE188" s="5">
        <f t="shared" si="54"/>
        <v>261028.87149920678</v>
      </c>
    </row>
    <row r="189" spans="10:31" x14ac:dyDescent="0.25">
      <c r="J189">
        <v>186</v>
      </c>
      <c r="K189" s="4">
        <f t="shared" si="42"/>
        <v>277425.90310481499</v>
      </c>
      <c r="L189" s="5">
        <f t="shared" si="41"/>
        <v>30</v>
      </c>
      <c r="M189" s="5">
        <f t="shared" si="43"/>
        <v>269103.12601167074</v>
      </c>
      <c r="N189" s="5"/>
      <c r="O189" s="1">
        <f t="shared" si="44"/>
        <v>122.42479049973559</v>
      </c>
      <c r="P189" s="5">
        <f t="shared" si="45"/>
        <v>262970.55545736756</v>
      </c>
      <c r="Q189" s="5">
        <f>M189-P189</f>
        <v>6132.57055430318</v>
      </c>
      <c r="R189" s="1"/>
      <c r="S189" s="1">
        <f t="shared" si="46"/>
        <v>109.52196938276911</v>
      </c>
      <c r="T189" s="5">
        <f t="shared" si="48"/>
        <v>264814.91369136574</v>
      </c>
      <c r="U189" s="5">
        <f t="shared" si="49"/>
        <v>4288.2123203049996</v>
      </c>
      <c r="W189" s="1">
        <f t="shared" si="47"/>
        <v>111.7843868190235</v>
      </c>
      <c r="X189" s="5">
        <f t="shared" ref="X189:X252" si="55">X188*(1+$G$8)+$G$5-W189</f>
        <v>265203.22662451962</v>
      </c>
      <c r="Y189" s="5">
        <f t="shared" ref="Y189:Y252" si="56">M189-X189</f>
        <v>3899.8993871511193</v>
      </c>
      <c r="AA189">
        <f t="shared" si="50"/>
        <v>186</v>
      </c>
      <c r="AB189" s="5">
        <f t="shared" si="51"/>
        <v>269103.12601167074</v>
      </c>
      <c r="AC189" s="5">
        <f t="shared" si="52"/>
        <v>265203.22662451962</v>
      </c>
      <c r="AD189" s="5">
        <f t="shared" si="53"/>
        <v>264814.91369136574</v>
      </c>
      <c r="AE189" s="5">
        <f t="shared" si="54"/>
        <v>262970.55545736756</v>
      </c>
    </row>
    <row r="190" spans="10:31" x14ac:dyDescent="0.25">
      <c r="J190">
        <v>187</v>
      </c>
      <c r="K190" s="4">
        <f t="shared" si="42"/>
        <v>279556.17057485442</v>
      </c>
      <c r="L190" s="5">
        <f t="shared" si="41"/>
        <v>30</v>
      </c>
      <c r="M190" s="5">
        <f t="shared" si="43"/>
        <v>271169.485457609</v>
      </c>
      <c r="N190" s="5"/>
      <c r="O190" s="1">
        <f t="shared" si="44"/>
        <v>123.07201848578917</v>
      </c>
      <c r="P190" s="5">
        <f t="shared" si="45"/>
        <v>264919.50526125589</v>
      </c>
      <c r="Q190" s="5">
        <f>M190-P190</f>
        <v>6249.9801963531063</v>
      </c>
      <c r="R190" s="1"/>
      <c r="S190" s="1">
        <f t="shared" si="46"/>
        <v>110.33954737140239</v>
      </c>
      <c r="T190" s="5">
        <f t="shared" si="48"/>
        <v>266784.28046011773</v>
      </c>
      <c r="U190" s="5">
        <f t="shared" si="49"/>
        <v>4385.2049974912661</v>
      </c>
      <c r="W190" s="1">
        <f t="shared" si="47"/>
        <v>112.60134442688319</v>
      </c>
      <c r="X190" s="5">
        <f t="shared" si="55"/>
        <v>267171.09605318401</v>
      </c>
      <c r="Y190" s="5">
        <f t="shared" si="56"/>
        <v>3998.3894044249901</v>
      </c>
      <c r="AA190">
        <f t="shared" si="50"/>
        <v>187</v>
      </c>
      <c r="AB190" s="5">
        <f t="shared" si="51"/>
        <v>271169.485457609</v>
      </c>
      <c r="AC190" s="5">
        <f t="shared" si="52"/>
        <v>267171.09605318401</v>
      </c>
      <c r="AD190" s="5">
        <f t="shared" si="53"/>
        <v>266784.28046011773</v>
      </c>
      <c r="AE190" s="5">
        <f t="shared" si="54"/>
        <v>264919.50526125589</v>
      </c>
    </row>
    <row r="191" spans="10:31" x14ac:dyDescent="0.25">
      <c r="J191">
        <v>188</v>
      </c>
      <c r="K191" s="4">
        <f t="shared" si="42"/>
        <v>281695.11701825907</v>
      </c>
      <c r="L191" s="5">
        <f t="shared" si="41"/>
        <v>30</v>
      </c>
      <c r="M191" s="5">
        <f t="shared" si="43"/>
        <v>273244.26350771153</v>
      </c>
      <c r="N191" s="5"/>
      <c r="O191" s="1">
        <f t="shared" si="44"/>
        <v>123.72166842041862</v>
      </c>
      <c r="P191" s="5">
        <f t="shared" si="45"/>
        <v>266875.7480999073</v>
      </c>
      <c r="Q191" s="5">
        <f>M191-P191</f>
        <v>6368.5154078042251</v>
      </c>
      <c r="R191" s="1"/>
      <c r="S191" s="1">
        <f t="shared" si="46"/>
        <v>111.16011685838238</v>
      </c>
      <c r="T191" s="5">
        <f t="shared" si="48"/>
        <v>268760.85309487244</v>
      </c>
      <c r="U191" s="5">
        <f t="shared" si="49"/>
        <v>4483.41041283909</v>
      </c>
      <c r="W191" s="1">
        <f t="shared" si="47"/>
        <v>113.42129002216001</v>
      </c>
      <c r="X191" s="5">
        <f t="shared" si="55"/>
        <v>269146.16287989554</v>
      </c>
      <c r="Y191" s="5">
        <f t="shared" si="56"/>
        <v>4098.1006278159912</v>
      </c>
      <c r="AA191">
        <f t="shared" si="50"/>
        <v>188</v>
      </c>
      <c r="AB191" s="5">
        <f t="shared" si="51"/>
        <v>273244.26350771153</v>
      </c>
      <c r="AC191" s="5">
        <f t="shared" si="52"/>
        <v>269146.16287989554</v>
      </c>
      <c r="AD191" s="5">
        <f t="shared" si="53"/>
        <v>268760.85309487244</v>
      </c>
      <c r="AE191" s="5">
        <f t="shared" si="54"/>
        <v>266875.7480999073</v>
      </c>
    </row>
    <row r="192" spans="10:31" x14ac:dyDescent="0.25">
      <c r="J192">
        <v>189</v>
      </c>
      <c r="K192" s="4">
        <f t="shared" si="42"/>
        <v>283842.77779424074</v>
      </c>
      <c r="L192" s="5">
        <f t="shared" si="41"/>
        <v>30</v>
      </c>
      <c r="M192" s="5">
        <f t="shared" si="43"/>
        <v>275327.49446041376</v>
      </c>
      <c r="N192" s="5"/>
      <c r="O192" s="1">
        <f t="shared" si="44"/>
        <v>124.37374936663576</v>
      </c>
      <c r="P192" s="5">
        <f t="shared" si="45"/>
        <v>268839.31126409967</v>
      </c>
      <c r="Q192" s="5">
        <f>M192-P192</f>
        <v>6488.1831963140867</v>
      </c>
      <c r="R192" s="1"/>
      <c r="S192" s="1">
        <f t="shared" si="46"/>
        <v>111.98368878953018</v>
      </c>
      <c r="T192" s="5">
        <f t="shared" si="48"/>
        <v>270744.65796172153</v>
      </c>
      <c r="U192" s="5">
        <f t="shared" si="49"/>
        <v>4582.8364986922243</v>
      </c>
      <c r="W192" s="1">
        <f t="shared" si="47"/>
        <v>114.2442345332898</v>
      </c>
      <c r="X192" s="5">
        <f t="shared" si="55"/>
        <v>271128.45342882891</v>
      </c>
      <c r="Y192" s="5">
        <f t="shared" si="56"/>
        <v>4199.0410315848421</v>
      </c>
      <c r="AA192">
        <f t="shared" si="50"/>
        <v>189</v>
      </c>
      <c r="AB192" s="5">
        <f t="shared" si="51"/>
        <v>275327.49446041376</v>
      </c>
      <c r="AC192" s="5">
        <f t="shared" si="52"/>
        <v>271128.45342882891</v>
      </c>
      <c r="AD192" s="5">
        <f t="shared" si="53"/>
        <v>270744.65796172153</v>
      </c>
      <c r="AE192" s="5">
        <f t="shared" si="54"/>
        <v>268839.31126409967</v>
      </c>
    </row>
    <row r="193" spans="10:31" x14ac:dyDescent="0.25">
      <c r="J193">
        <v>190</v>
      </c>
      <c r="K193" s="4">
        <f t="shared" si="42"/>
        <v>285999.18840606906</v>
      </c>
      <c r="L193" s="5">
        <f t="shared" si="41"/>
        <v>30</v>
      </c>
      <c r="M193" s="5">
        <f t="shared" si="43"/>
        <v>277419.21275388723</v>
      </c>
      <c r="N193" s="5"/>
      <c r="O193" s="1">
        <f t="shared" si="44"/>
        <v>125.02827042136654</v>
      </c>
      <c r="P193" s="5">
        <f t="shared" si="45"/>
        <v>270810.22214673378</v>
      </c>
      <c r="Q193" s="5">
        <f>M193-P193</f>
        <v>6608.9906071534497</v>
      </c>
      <c r="R193" s="1"/>
      <c r="S193" s="1">
        <f t="shared" si="46"/>
        <v>112.81027415071731</v>
      </c>
      <c r="T193" s="5">
        <f t="shared" si="48"/>
        <v>272735.72152322956</v>
      </c>
      <c r="U193" s="5">
        <f t="shared" si="49"/>
        <v>4683.4912306576734</v>
      </c>
      <c r="W193" s="1">
        <f t="shared" si="47"/>
        <v>115.07018892867872</v>
      </c>
      <c r="X193" s="5">
        <f t="shared" si="55"/>
        <v>273117.99412043841</v>
      </c>
      <c r="Y193" s="5">
        <f t="shared" si="56"/>
        <v>4301.2186334488215</v>
      </c>
      <c r="AA193">
        <f t="shared" si="50"/>
        <v>190</v>
      </c>
      <c r="AB193" s="5">
        <f t="shared" si="51"/>
        <v>277419.21275388723</v>
      </c>
      <c r="AC193" s="5">
        <f t="shared" si="52"/>
        <v>273117.99412043841</v>
      </c>
      <c r="AD193" s="5">
        <f t="shared" si="53"/>
        <v>272735.72152322956</v>
      </c>
      <c r="AE193" s="5">
        <f t="shared" si="54"/>
        <v>270810.22214673378</v>
      </c>
    </row>
    <row r="194" spans="10:31" x14ac:dyDescent="0.25">
      <c r="J194">
        <v>191</v>
      </c>
      <c r="K194" s="4">
        <f t="shared" si="42"/>
        <v>288164.38450165838</v>
      </c>
      <c r="L194" s="5">
        <f t="shared" si="41"/>
        <v>30</v>
      </c>
      <c r="M194" s="5">
        <f t="shared" si="43"/>
        <v>279519.45296660886</v>
      </c>
      <c r="N194" s="5"/>
      <c r="O194" s="1">
        <f t="shared" si="44"/>
        <v>125.68524071557793</v>
      </c>
      <c r="P194" s="5">
        <f t="shared" si="45"/>
        <v>272788.5082432155</v>
      </c>
      <c r="Q194" s="5">
        <f>M194-P194</f>
        <v>6730.9447233933606</v>
      </c>
      <c r="R194" s="1"/>
      <c r="S194" s="1">
        <f t="shared" si="46"/>
        <v>113.63988396801231</v>
      </c>
      <c r="T194" s="5">
        <f t="shared" si="48"/>
        <v>274734.07033878716</v>
      </c>
      <c r="U194" s="5">
        <f t="shared" si="49"/>
        <v>4785.382627821702</v>
      </c>
      <c r="W194" s="1">
        <f t="shared" si="47"/>
        <v>115.89916421684934</v>
      </c>
      <c r="X194" s="5">
        <f t="shared" si="55"/>
        <v>275114.81147180998</v>
      </c>
      <c r="Y194" s="5">
        <f t="shared" si="56"/>
        <v>4404.6414947988815</v>
      </c>
      <c r="AA194">
        <f t="shared" si="50"/>
        <v>191</v>
      </c>
      <c r="AB194" s="5">
        <f t="shared" si="51"/>
        <v>279519.45296660886</v>
      </c>
      <c r="AC194" s="5">
        <f t="shared" si="52"/>
        <v>275114.81147180998</v>
      </c>
      <c r="AD194" s="5">
        <f t="shared" si="53"/>
        <v>274734.07033878716</v>
      </c>
      <c r="AE194" s="5">
        <f t="shared" si="54"/>
        <v>272788.5082432155</v>
      </c>
    </row>
    <row r="195" spans="10:31" x14ac:dyDescent="0.25">
      <c r="J195">
        <v>192</v>
      </c>
      <c r="K195" s="4">
        <f t="shared" si="42"/>
        <v>290338.40187415696</v>
      </c>
      <c r="L195" s="5">
        <f t="shared" si="41"/>
        <v>30</v>
      </c>
      <c r="M195" s="5">
        <f t="shared" si="43"/>
        <v>281628.24981793249</v>
      </c>
      <c r="N195" s="5"/>
      <c r="O195" s="1">
        <f t="shared" si="44"/>
        <v>126.34466941440517</v>
      </c>
      <c r="P195" s="5">
        <f t="shared" si="45"/>
        <v>274774.19715183956</v>
      </c>
      <c r="Q195" s="5">
        <f>M195-P195</f>
        <v>6854.0526660929318</v>
      </c>
      <c r="R195" s="1"/>
      <c r="S195" s="1">
        <f t="shared" si="46"/>
        <v>114.47252930782798</v>
      </c>
      <c r="T195" s="5">
        <f t="shared" si="48"/>
        <v>276739.73106496496</v>
      </c>
      <c r="U195" s="5">
        <f t="shared" si="49"/>
        <v>4888.5187529675313</v>
      </c>
      <c r="W195" s="1">
        <f t="shared" si="47"/>
        <v>116.7311714465875</v>
      </c>
      <c r="X195" s="5">
        <f t="shared" si="55"/>
        <v>277118.93209701468</v>
      </c>
      <c r="Y195" s="5">
        <f t="shared" si="56"/>
        <v>4509.3177209178102</v>
      </c>
      <c r="AA195">
        <f t="shared" si="50"/>
        <v>192</v>
      </c>
      <c r="AB195" s="5">
        <f t="shared" si="51"/>
        <v>281628.24981793249</v>
      </c>
      <c r="AC195" s="5">
        <f t="shared" si="52"/>
        <v>277118.93209701468</v>
      </c>
      <c r="AD195" s="5">
        <f t="shared" si="53"/>
        <v>276739.73106496496</v>
      </c>
      <c r="AE195" s="5">
        <f t="shared" si="54"/>
        <v>274774.19715183956</v>
      </c>
    </row>
    <row r="196" spans="10:31" x14ac:dyDescent="0.25">
      <c r="J196">
        <v>193</v>
      </c>
      <c r="K196" s="4">
        <f t="shared" si="42"/>
        <v>292521.27646253892</v>
      </c>
      <c r="L196" s="5">
        <f t="shared" si="41"/>
        <v>30</v>
      </c>
      <c r="M196" s="5">
        <f t="shared" si="43"/>
        <v>283745.63816866296</v>
      </c>
      <c r="N196" s="5"/>
      <c r="O196" s="1">
        <f t="shared" si="44"/>
        <v>127.00656571727984</v>
      </c>
      <c r="P196" s="5">
        <f t="shared" si="45"/>
        <v>276767.31657417433</v>
      </c>
      <c r="Q196" s="5">
        <f>M196-P196</f>
        <v>6978.3215944886324</v>
      </c>
      <c r="R196" s="1"/>
      <c r="S196" s="1">
        <f t="shared" si="46"/>
        <v>115.30822127706874</v>
      </c>
      <c r="T196" s="5">
        <f t="shared" si="48"/>
        <v>278752.73045586934</v>
      </c>
      <c r="U196" s="5">
        <f t="shared" si="49"/>
        <v>4992.907712793618</v>
      </c>
      <c r="W196" s="1">
        <f t="shared" si="47"/>
        <v>117.56622170708947</v>
      </c>
      <c r="X196" s="5">
        <f t="shared" si="55"/>
        <v>279130.38270746329</v>
      </c>
      <c r="Y196" s="5">
        <f t="shared" si="56"/>
        <v>4615.2554611996748</v>
      </c>
      <c r="AA196">
        <f t="shared" si="50"/>
        <v>193</v>
      </c>
      <c r="AB196" s="5">
        <f t="shared" si="51"/>
        <v>283745.63816866296</v>
      </c>
      <c r="AC196" s="5">
        <f t="shared" si="52"/>
        <v>279130.38270746329</v>
      </c>
      <c r="AD196" s="5">
        <f t="shared" si="53"/>
        <v>278752.73045586934</v>
      </c>
      <c r="AE196" s="5">
        <f t="shared" si="54"/>
        <v>276767.31657417433</v>
      </c>
    </row>
    <row r="197" spans="10:31" x14ac:dyDescent="0.25">
      <c r="J197">
        <v>194</v>
      </c>
      <c r="K197" s="4">
        <f t="shared" si="42"/>
        <v>294713.04435219814</v>
      </c>
      <c r="L197" s="5">
        <f t="shared" ref="L197:L260" si="57">$G$9</f>
        <v>30</v>
      </c>
      <c r="M197" s="5">
        <f t="shared" si="43"/>
        <v>285871.6530216324</v>
      </c>
      <c r="N197" s="5"/>
      <c r="O197" s="1">
        <f t="shared" si="44"/>
        <v>127.67093885805811</v>
      </c>
      <c r="P197" s="5">
        <f t="shared" si="45"/>
        <v>278767.89431544841</v>
      </c>
      <c r="Q197" s="5">
        <f>M197-P197</f>
        <v>7103.7587061839877</v>
      </c>
      <c r="R197" s="1"/>
      <c r="S197" s="1">
        <f t="shared" si="46"/>
        <v>116.14697102327891</v>
      </c>
      <c r="T197" s="5">
        <f t="shared" si="48"/>
        <v>280773.09536349942</v>
      </c>
      <c r="U197" s="5">
        <f t="shared" si="49"/>
        <v>5098.5576581329806</v>
      </c>
      <c r="W197" s="1">
        <f t="shared" si="47"/>
        <v>118.4043261281097</v>
      </c>
      <c r="X197" s="5">
        <f t="shared" si="55"/>
        <v>281149.1901122625</v>
      </c>
      <c r="Y197" s="5">
        <f t="shared" si="56"/>
        <v>4722.4629093699041</v>
      </c>
      <c r="AA197">
        <f t="shared" si="50"/>
        <v>194</v>
      </c>
      <c r="AB197" s="5">
        <f t="shared" si="51"/>
        <v>285871.6530216324</v>
      </c>
      <c r="AC197" s="5">
        <f t="shared" si="52"/>
        <v>281149.1901122625</v>
      </c>
      <c r="AD197" s="5">
        <f t="shared" si="53"/>
        <v>280773.09536349942</v>
      </c>
      <c r="AE197" s="5">
        <f t="shared" si="54"/>
        <v>278767.89431544841</v>
      </c>
    </row>
    <row r="198" spans="10:31" x14ac:dyDescent="0.25">
      <c r="J198">
        <v>195</v>
      </c>
      <c r="K198" s="4">
        <f t="shared" ref="K198:K261" si="58">K197*(1+$G$8)+$G$5</f>
        <v>296913.74177554483</v>
      </c>
      <c r="L198" s="5">
        <f t="shared" si="57"/>
        <v>30</v>
      </c>
      <c r="M198" s="5">
        <f t="shared" ref="M198:M261" si="59">M197*(1+$G$8)+$G$5-L198</f>
        <v>288006.32952227868</v>
      </c>
      <c r="N198" s="5"/>
      <c r="O198" s="1">
        <f t="shared" ref="O198:O261" si="60">IF(P197&lt;=$B$4,$C$4*P197,IF(P197&lt;=$B$5,$D$4+$C$5*(P197-$B$4),IF(P197&lt;=$B$6,SUM($D$4:$D$5)+$C$6*(P197-$B$5),IF(P197&lt;=$B$7,SUM($D$4:$D$6)+$C$7*(P197-$B$6),IF(P197&lt;=$B$8,SUM($D$4:$D$7)+$C$8*(P197-$B$7),IF(P197&lt;=$B$9,SUM($D$4:$D$8)+$C$9*(P197-$B$8),SUM($D$4:$D$9)+$C$10*(P197-$B$9)))))))/12</f>
        <v>128.33779810514946</v>
      </c>
      <c r="P198" s="5">
        <f t="shared" ref="P198:P261" si="61">P197*(1+$G$8)+$G$5-O197</f>
        <v>280775.95828493848</v>
      </c>
      <c r="Q198" s="5">
        <f>M198-P198</f>
        <v>7230.3712373402086</v>
      </c>
      <c r="R198" s="1"/>
      <c r="S198" s="1">
        <f t="shared" ref="S198:S261" si="62">IF(T197&lt;$B$14,$C$14*T197,IF(T197&lt;$B$15,$C$15*T197,$C$16*T197))/12</f>
        <v>116.98878973479144</v>
      </c>
      <c r="T198" s="5">
        <f t="shared" si="48"/>
        <v>282800.85273810511</v>
      </c>
      <c r="U198" s="5">
        <f t="shared" si="49"/>
        <v>5205.4767841735738</v>
      </c>
      <c r="W198" s="1">
        <f t="shared" ref="W198:W261" si="63">($C$20*X197+$D$20)/12</f>
        <v>119.24549588010939</v>
      </c>
      <c r="X198" s="5">
        <f t="shared" si="55"/>
        <v>283175.38121857226</v>
      </c>
      <c r="Y198" s="5">
        <f t="shared" si="56"/>
        <v>4830.9483037064201</v>
      </c>
      <c r="AA198">
        <f t="shared" si="50"/>
        <v>195</v>
      </c>
      <c r="AB198" s="5">
        <f t="shared" si="51"/>
        <v>288006.32952227868</v>
      </c>
      <c r="AC198" s="5">
        <f t="shared" si="52"/>
        <v>283175.38121857226</v>
      </c>
      <c r="AD198" s="5">
        <f t="shared" si="53"/>
        <v>282800.85273810511</v>
      </c>
      <c r="AE198" s="5">
        <f t="shared" si="54"/>
        <v>280775.95828493848</v>
      </c>
    </row>
    <row r="199" spans="10:31" x14ac:dyDescent="0.25">
      <c r="J199">
        <v>196</v>
      </c>
      <c r="K199" s="4">
        <f t="shared" si="58"/>
        <v>299123.40511260461</v>
      </c>
      <c r="L199" s="5">
        <f t="shared" si="57"/>
        <v>30</v>
      </c>
      <c r="M199" s="5">
        <f t="shared" si="59"/>
        <v>290149.70295922668</v>
      </c>
      <c r="N199" s="5"/>
      <c r="O199" s="1">
        <f t="shared" si="60"/>
        <v>129.00715276164615</v>
      </c>
      <c r="P199" s="5">
        <f t="shared" si="61"/>
        <v>282791.53649635863</v>
      </c>
      <c r="Q199" s="5">
        <f>M199-P199</f>
        <v>7358.1664628680446</v>
      </c>
      <c r="R199" s="1"/>
      <c r="S199" s="1">
        <f t="shared" si="62"/>
        <v>117.83368864087713</v>
      </c>
      <c r="T199" s="5">
        <f t="shared" si="48"/>
        <v>284836.02962854668</v>
      </c>
      <c r="U199" s="5">
        <f t="shared" si="49"/>
        <v>5313.6733306800015</v>
      </c>
      <c r="W199" s="1">
        <f t="shared" si="63"/>
        <v>120.08974217440512</v>
      </c>
      <c r="X199" s="5">
        <f t="shared" si="55"/>
        <v>285208.9830319641</v>
      </c>
      <c r="Y199" s="5">
        <f t="shared" si="56"/>
        <v>4940.719927262573</v>
      </c>
      <c r="AA199">
        <f t="shared" si="50"/>
        <v>196</v>
      </c>
      <c r="AB199" s="5">
        <f t="shared" si="51"/>
        <v>290149.70295922668</v>
      </c>
      <c r="AC199" s="5">
        <f t="shared" si="52"/>
        <v>285208.9830319641</v>
      </c>
      <c r="AD199" s="5">
        <f t="shared" si="53"/>
        <v>284836.02962854668</v>
      </c>
      <c r="AE199" s="5">
        <f t="shared" si="54"/>
        <v>282791.53649635863</v>
      </c>
    </row>
    <row r="200" spans="10:31" x14ac:dyDescent="0.25">
      <c r="J200">
        <v>197</v>
      </c>
      <c r="K200" s="4">
        <f t="shared" si="58"/>
        <v>301342.07089161978</v>
      </c>
      <c r="L200" s="5">
        <f t="shared" si="57"/>
        <v>30</v>
      </c>
      <c r="M200" s="5">
        <f t="shared" si="59"/>
        <v>292301.80876487138</v>
      </c>
      <c r="N200" s="5"/>
      <c r="O200" s="1">
        <f t="shared" si="60"/>
        <v>129.67901216545286</v>
      </c>
      <c r="P200" s="5">
        <f t="shared" si="61"/>
        <v>284814.65706825128</v>
      </c>
      <c r="Q200" s="5">
        <f>M200-P200</f>
        <v>7487.1516966201016</v>
      </c>
      <c r="R200" s="1"/>
      <c r="S200" s="1">
        <f t="shared" si="62"/>
        <v>118.68167901189446</v>
      </c>
      <c r="T200" s="5">
        <f t="shared" si="48"/>
        <v>286878.65318265546</v>
      </c>
      <c r="U200" s="5">
        <f t="shared" si="49"/>
        <v>5423.155582215928</v>
      </c>
      <c r="W200" s="1">
        <f t="shared" si="63"/>
        <v>120.93707626331837</v>
      </c>
      <c r="X200" s="5">
        <f t="shared" si="55"/>
        <v>287250.02265678148</v>
      </c>
      <c r="Y200" s="5">
        <f t="shared" si="56"/>
        <v>5051.786108089902</v>
      </c>
      <c r="AA200">
        <f t="shared" si="50"/>
        <v>197</v>
      </c>
      <c r="AB200" s="5">
        <f t="shared" si="51"/>
        <v>292301.80876487138</v>
      </c>
      <c r="AC200" s="5">
        <f t="shared" si="52"/>
        <v>287250.02265678148</v>
      </c>
      <c r="AD200" s="5">
        <f t="shared" si="53"/>
        <v>286878.65318265546</v>
      </c>
      <c r="AE200" s="5">
        <f t="shared" si="54"/>
        <v>284814.65706825128</v>
      </c>
    </row>
    <row r="201" spans="10:31" x14ac:dyDescent="0.25">
      <c r="J201">
        <v>198</v>
      </c>
      <c r="K201" s="4">
        <f t="shared" si="58"/>
        <v>303569.77578965318</v>
      </c>
      <c r="L201" s="5">
        <f t="shared" si="57"/>
        <v>30</v>
      </c>
      <c r="M201" s="5">
        <f t="shared" si="59"/>
        <v>294462.6825159638</v>
      </c>
      <c r="N201" s="5"/>
      <c r="O201" s="1">
        <f t="shared" si="60"/>
        <v>130.35338568941708</v>
      </c>
      <c r="P201" s="5">
        <f t="shared" si="61"/>
        <v>286845.34822437924</v>
      </c>
      <c r="Q201" s="5">
        <f>M201-P201</f>
        <v>7617.3342915845569</v>
      </c>
      <c r="R201" s="1"/>
      <c r="S201" s="1">
        <f t="shared" si="62"/>
        <v>119.53277215943977</v>
      </c>
      <c r="T201" s="5">
        <f t="shared" si="48"/>
        <v>288928.75064759603</v>
      </c>
      <c r="U201" s="5">
        <f t="shared" si="49"/>
        <v>5533.9318683677702</v>
      </c>
      <c r="W201" s="1">
        <f t="shared" si="63"/>
        <v>121.78750944032562</v>
      </c>
      <c r="X201" s="5">
        <f t="shared" si="55"/>
        <v>289298.52729650069</v>
      </c>
      <c r="Y201" s="5">
        <f t="shared" si="56"/>
        <v>5164.1552194631076</v>
      </c>
      <c r="AA201">
        <f t="shared" si="50"/>
        <v>198</v>
      </c>
      <c r="AB201" s="5">
        <f t="shared" si="51"/>
        <v>294462.6825159638</v>
      </c>
      <c r="AC201" s="5">
        <f t="shared" si="52"/>
        <v>289298.52729650069</v>
      </c>
      <c r="AD201" s="5">
        <f t="shared" si="53"/>
        <v>288928.75064759603</v>
      </c>
      <c r="AE201" s="5">
        <f t="shared" si="54"/>
        <v>286845.34822437924</v>
      </c>
    </row>
    <row r="202" spans="10:31" x14ac:dyDescent="0.25">
      <c r="J202">
        <v>199</v>
      </c>
      <c r="K202" s="4">
        <f t="shared" si="58"/>
        <v>305806.55663319462</v>
      </c>
      <c r="L202" s="5">
        <f t="shared" si="57"/>
        <v>30</v>
      </c>
      <c r="M202" s="5">
        <f t="shared" si="59"/>
        <v>296632.35993419896</v>
      </c>
      <c r="N202" s="5"/>
      <c r="O202" s="1">
        <f t="shared" si="60"/>
        <v>131.03028274145973</v>
      </c>
      <c r="P202" s="5">
        <f t="shared" si="61"/>
        <v>288883.63829411962</v>
      </c>
      <c r="Q202" s="5">
        <f>M202-P202</f>
        <v>7748.7216400793404</v>
      </c>
      <c r="R202" s="1"/>
      <c r="S202" s="1">
        <f t="shared" si="62"/>
        <v>120.38697943649835</v>
      </c>
      <c r="T202" s="5">
        <f t="shared" si="48"/>
        <v>290986.34937022976</v>
      </c>
      <c r="U202" s="5">
        <f t="shared" si="49"/>
        <v>5646.0105639692047</v>
      </c>
      <c r="W202" s="1">
        <f t="shared" si="63"/>
        <v>122.64105304020863</v>
      </c>
      <c r="X202" s="5">
        <f t="shared" si="55"/>
        <v>291354.52425409359</v>
      </c>
      <c r="Y202" s="5">
        <f t="shared" si="56"/>
        <v>5277.8356801053742</v>
      </c>
      <c r="AA202">
        <f t="shared" si="50"/>
        <v>199</v>
      </c>
      <c r="AB202" s="5">
        <f t="shared" si="51"/>
        <v>296632.35993419896</v>
      </c>
      <c r="AC202" s="5">
        <f t="shared" si="52"/>
        <v>291354.52425409359</v>
      </c>
      <c r="AD202" s="5">
        <f t="shared" si="53"/>
        <v>290986.34937022976</v>
      </c>
      <c r="AE202" s="5">
        <f t="shared" si="54"/>
        <v>288883.63829411962</v>
      </c>
    </row>
    <row r="203" spans="10:31" x14ac:dyDescent="0.25">
      <c r="J203">
        <v>200</v>
      </c>
      <c r="K203" s="4">
        <f t="shared" si="58"/>
        <v>308052.45039876952</v>
      </c>
      <c r="L203" s="5">
        <f t="shared" si="57"/>
        <v>30</v>
      </c>
      <c r="M203" s="5">
        <f t="shared" si="59"/>
        <v>298810.87688680663</v>
      </c>
      <c r="N203" s="5"/>
      <c r="O203" s="1">
        <f t="shared" si="60"/>
        <v>131.70971276470655</v>
      </c>
      <c r="P203" s="5">
        <f t="shared" si="61"/>
        <v>290929.55571285909</v>
      </c>
      <c r="Q203" s="5">
        <f>M203-P203</f>
        <v>7881.3211739475373</v>
      </c>
      <c r="R203" s="1"/>
      <c r="S203" s="1">
        <f t="shared" si="62"/>
        <v>121.24431223759574</v>
      </c>
      <c r="T203" s="5">
        <f t="shared" si="48"/>
        <v>293051.4767974795</v>
      </c>
      <c r="U203" s="5">
        <f t="shared" si="49"/>
        <v>5759.4000893271295</v>
      </c>
      <c r="W203" s="1">
        <f t="shared" si="63"/>
        <v>123.49771843920566</v>
      </c>
      <c r="X203" s="5">
        <f t="shared" si="55"/>
        <v>293418.04093239154</v>
      </c>
      <c r="Y203" s="5">
        <f t="shared" si="56"/>
        <v>5392.8359544150881</v>
      </c>
      <c r="AA203">
        <f t="shared" si="50"/>
        <v>200</v>
      </c>
      <c r="AB203" s="5">
        <f t="shared" si="51"/>
        <v>298810.87688680663</v>
      </c>
      <c r="AC203" s="5">
        <f t="shared" si="52"/>
        <v>293418.04093239154</v>
      </c>
      <c r="AD203" s="5">
        <f t="shared" si="53"/>
        <v>293051.4767974795</v>
      </c>
      <c r="AE203" s="5">
        <f t="shared" si="54"/>
        <v>290929.55571285909</v>
      </c>
    </row>
    <row r="204" spans="10:31" x14ac:dyDescent="0.25">
      <c r="J204">
        <v>201</v>
      </c>
      <c r="K204" s="4">
        <f t="shared" si="58"/>
        <v>310307.49421355029</v>
      </c>
      <c r="L204" s="5">
        <f t="shared" si="57"/>
        <v>30</v>
      </c>
      <c r="M204" s="5">
        <f t="shared" si="59"/>
        <v>300998.26938714401</v>
      </c>
      <c r="N204" s="5"/>
      <c r="O204" s="1">
        <f t="shared" si="60"/>
        <v>132.3916852376197</v>
      </c>
      <c r="P204" s="5">
        <f t="shared" si="61"/>
        <v>292983.12902239041</v>
      </c>
      <c r="Q204" s="5">
        <f>M204-P204</f>
        <v>8015.1403647536063</v>
      </c>
      <c r="R204" s="1"/>
      <c r="S204" s="1">
        <f t="shared" si="62"/>
        <v>122.1047819989498</v>
      </c>
      <c r="T204" s="5">
        <f t="shared" si="48"/>
        <v>295124.1604766958</v>
      </c>
      <c r="U204" s="5">
        <f t="shared" si="49"/>
        <v>5874.1089104482089</v>
      </c>
      <c r="W204" s="1">
        <f t="shared" si="63"/>
        <v>124.35751705516314</v>
      </c>
      <c r="X204" s="5">
        <f t="shared" si="55"/>
        <v>295489.10483445053</v>
      </c>
      <c r="Y204" s="5">
        <f t="shared" si="56"/>
        <v>5509.1645526934881</v>
      </c>
      <c r="AA204">
        <f t="shared" si="50"/>
        <v>201</v>
      </c>
      <c r="AB204" s="5">
        <f t="shared" si="51"/>
        <v>300998.26938714401</v>
      </c>
      <c r="AC204" s="5">
        <f t="shared" si="52"/>
        <v>295489.10483445053</v>
      </c>
      <c r="AD204" s="5">
        <f t="shared" si="53"/>
        <v>295124.1604766958</v>
      </c>
      <c r="AE204" s="5">
        <f t="shared" si="54"/>
        <v>292983.12902239041</v>
      </c>
    </row>
    <row r="205" spans="10:31" x14ac:dyDescent="0.25">
      <c r="J205">
        <v>202</v>
      </c>
      <c r="K205" s="4">
        <f t="shared" si="58"/>
        <v>312571.72535597003</v>
      </c>
      <c r="L205" s="5">
        <f t="shared" si="57"/>
        <v>30</v>
      </c>
      <c r="M205" s="5">
        <f t="shared" si="59"/>
        <v>303194.57359529118</v>
      </c>
      <c r="N205" s="5"/>
      <c r="O205" s="1">
        <f t="shared" si="60"/>
        <v>133.07620967413013</v>
      </c>
      <c r="P205" s="5">
        <f t="shared" si="61"/>
        <v>295044.38687131059</v>
      </c>
      <c r="Q205" s="5">
        <f>M205-P205</f>
        <v>8150.186723980587</v>
      </c>
      <c r="R205" s="1"/>
      <c r="S205" s="1">
        <f t="shared" si="62"/>
        <v>122.96840019862326</v>
      </c>
      <c r="T205" s="5">
        <f t="shared" si="48"/>
        <v>297204.42805602419</v>
      </c>
      <c r="U205" s="5">
        <f t="shared" si="49"/>
        <v>5990.1455392669886</v>
      </c>
      <c r="W205" s="1">
        <f t="shared" si="63"/>
        <v>125.22046034768772</v>
      </c>
      <c r="X205" s="5">
        <f t="shared" si="55"/>
        <v>297567.74356391781</v>
      </c>
      <c r="Y205" s="5">
        <f t="shared" si="56"/>
        <v>5626.8300313733635</v>
      </c>
      <c r="AA205">
        <f t="shared" si="50"/>
        <v>202</v>
      </c>
      <c r="AB205" s="5">
        <f t="shared" si="51"/>
        <v>303194.57359529118</v>
      </c>
      <c r="AC205" s="5">
        <f t="shared" si="52"/>
        <v>297567.74356391781</v>
      </c>
      <c r="AD205" s="5">
        <f t="shared" si="53"/>
        <v>297204.42805602419</v>
      </c>
      <c r="AE205" s="5">
        <f t="shared" si="54"/>
        <v>295044.38687131059</v>
      </c>
    </row>
    <row r="206" spans="10:31" x14ac:dyDescent="0.25">
      <c r="J206">
        <v>203</v>
      </c>
      <c r="K206" s="4">
        <f t="shared" si="58"/>
        <v>314845.18125633878</v>
      </c>
      <c r="L206" s="5">
        <f t="shared" si="57"/>
        <v>30</v>
      </c>
      <c r="M206" s="5">
        <f t="shared" si="59"/>
        <v>305399.82581864885</v>
      </c>
      <c r="N206" s="5"/>
      <c r="O206" s="1">
        <f t="shared" si="60"/>
        <v>133.7632956237702</v>
      </c>
      <c r="P206" s="5">
        <f t="shared" si="61"/>
        <v>297113.35801542085</v>
      </c>
      <c r="Q206" s="5">
        <f>M206-P206</f>
        <v>8286.4678032280062</v>
      </c>
      <c r="R206" s="1"/>
      <c r="S206" s="1">
        <f t="shared" si="62"/>
        <v>123.83517835667675</v>
      </c>
      <c r="T206" s="5">
        <f t="shared" si="48"/>
        <v>299292.3072847742</v>
      </c>
      <c r="U206" s="5">
        <f t="shared" si="49"/>
        <v>6107.5185338746523</v>
      </c>
      <c r="W206" s="1">
        <f t="shared" si="63"/>
        <v>126.08655981829911</v>
      </c>
      <c r="X206" s="5">
        <f t="shared" si="55"/>
        <v>299653.98482539982</v>
      </c>
      <c r="Y206" s="5">
        <f t="shared" si="56"/>
        <v>5745.8409932490322</v>
      </c>
      <c r="AA206">
        <f t="shared" si="50"/>
        <v>203</v>
      </c>
      <c r="AB206" s="5">
        <f t="shared" si="51"/>
        <v>305399.82581864885</v>
      </c>
      <c r="AC206" s="5">
        <f t="shared" si="52"/>
        <v>299653.98482539982</v>
      </c>
      <c r="AD206" s="5">
        <f t="shared" si="53"/>
        <v>299292.3072847742</v>
      </c>
      <c r="AE206" s="5">
        <f t="shared" si="54"/>
        <v>297113.35801542085</v>
      </c>
    </row>
    <row r="207" spans="10:31" x14ac:dyDescent="0.25">
      <c r="J207">
        <v>204</v>
      </c>
      <c r="K207" s="4">
        <f t="shared" si="58"/>
        <v>317127.89949746232</v>
      </c>
      <c r="L207" s="5">
        <f t="shared" si="57"/>
        <v>30</v>
      </c>
      <c r="M207" s="5">
        <f t="shared" si="59"/>
        <v>307614.06251253869</v>
      </c>
      <c r="N207" s="5"/>
      <c r="O207" s="1">
        <f t="shared" si="60"/>
        <v>134.45295267180694</v>
      </c>
      <c r="P207" s="5">
        <f t="shared" si="61"/>
        <v>299190.07131812733</v>
      </c>
      <c r="Q207" s="5">
        <f>M207-P207</f>
        <v>8423.9911944113555</v>
      </c>
      <c r="R207" s="1"/>
      <c r="S207" s="1">
        <f t="shared" si="62"/>
        <v>124.70512803532257</v>
      </c>
      <c r="T207" s="5">
        <f t="shared" si="48"/>
        <v>301387.8260137894</v>
      </c>
      <c r="U207" s="5">
        <f t="shared" si="49"/>
        <v>6226.2364987492911</v>
      </c>
      <c r="W207" s="1">
        <f t="shared" si="63"/>
        <v>126.95582701058326</v>
      </c>
      <c r="X207" s="5">
        <f t="shared" si="55"/>
        <v>301747.85642483144</v>
      </c>
      <c r="Y207" s="5">
        <f t="shared" si="56"/>
        <v>5866.2060877072508</v>
      </c>
      <c r="AA207">
        <f t="shared" si="50"/>
        <v>204</v>
      </c>
      <c r="AB207" s="5">
        <f t="shared" si="51"/>
        <v>307614.06251253869</v>
      </c>
      <c r="AC207" s="5">
        <f t="shared" si="52"/>
        <v>301747.85642483144</v>
      </c>
      <c r="AD207" s="5">
        <f t="shared" si="53"/>
        <v>301387.8260137894</v>
      </c>
      <c r="AE207" s="5">
        <f t="shared" si="54"/>
        <v>299190.07131812733</v>
      </c>
    </row>
    <row r="208" spans="10:31" x14ac:dyDescent="0.25">
      <c r="J208">
        <v>205</v>
      </c>
      <c r="K208" s="4">
        <f t="shared" si="58"/>
        <v>319419.91781526338</v>
      </c>
      <c r="L208" s="5">
        <f t="shared" si="57"/>
        <v>30</v>
      </c>
      <c r="M208" s="5">
        <f t="shared" si="59"/>
        <v>309837.3202808057</v>
      </c>
      <c r="N208" s="5"/>
      <c r="O208" s="1">
        <f t="shared" si="60"/>
        <v>135.14519043937577</v>
      </c>
      <c r="P208" s="5">
        <f t="shared" si="61"/>
        <v>301274.55575084419</v>
      </c>
      <c r="Q208" s="5">
        <f>M208-P208</f>
        <v>8562.7645299615106</v>
      </c>
      <c r="R208" s="1"/>
      <c r="S208" s="1">
        <f t="shared" si="62"/>
        <v>125.57826083907891</v>
      </c>
      <c r="T208" s="5">
        <f t="shared" si="48"/>
        <v>303491.01219581894</v>
      </c>
      <c r="U208" s="5">
        <f t="shared" si="49"/>
        <v>6346.3080849867547</v>
      </c>
      <c r="W208" s="1">
        <f t="shared" si="63"/>
        <v>127.82827351034643</v>
      </c>
      <c r="X208" s="5">
        <f t="shared" si="55"/>
        <v>303849.38626984641</v>
      </c>
      <c r="Y208" s="5">
        <f t="shared" si="56"/>
        <v>5987.9340109592886</v>
      </c>
      <c r="AA208">
        <f t="shared" si="50"/>
        <v>205</v>
      </c>
      <c r="AB208" s="5">
        <f t="shared" si="51"/>
        <v>309837.3202808057</v>
      </c>
      <c r="AC208" s="5">
        <f t="shared" si="52"/>
        <v>303849.38626984641</v>
      </c>
      <c r="AD208" s="5">
        <f t="shared" si="53"/>
        <v>303491.01219581894</v>
      </c>
      <c r="AE208" s="5">
        <f t="shared" si="54"/>
        <v>301274.55575084419</v>
      </c>
    </row>
    <row r="209" spans="10:31" x14ac:dyDescent="0.25">
      <c r="J209">
        <v>206</v>
      </c>
      <c r="K209" s="4">
        <f t="shared" si="58"/>
        <v>321721.27409940556</v>
      </c>
      <c r="L209" s="5">
        <f t="shared" si="57"/>
        <v>30</v>
      </c>
      <c r="M209" s="5">
        <f t="shared" si="59"/>
        <v>312069.63587642362</v>
      </c>
      <c r="N209" s="5"/>
      <c r="O209" s="1">
        <f t="shared" si="60"/>
        <v>135.84001858361472</v>
      </c>
      <c r="P209" s="5">
        <f t="shared" si="61"/>
        <v>303366.84039339743</v>
      </c>
      <c r="Q209" s="5">
        <f>M209-P209</f>
        <v>8702.7954830261879</v>
      </c>
      <c r="R209" s="1"/>
      <c r="S209" s="1">
        <f t="shared" si="62"/>
        <v>126.45458841492456</v>
      </c>
      <c r="T209" s="5">
        <f t="shared" si="48"/>
        <v>305601.89388589031</v>
      </c>
      <c r="U209" s="5">
        <f t="shared" si="49"/>
        <v>6467.7419905333081</v>
      </c>
      <c r="W209" s="1">
        <f t="shared" si="63"/>
        <v>128.70391094576934</v>
      </c>
      <c r="X209" s="5">
        <f t="shared" si="55"/>
        <v>305958.60237014957</v>
      </c>
      <c r="Y209" s="5">
        <f t="shared" si="56"/>
        <v>6111.0335062740487</v>
      </c>
      <c r="AA209">
        <f t="shared" si="50"/>
        <v>206</v>
      </c>
      <c r="AB209" s="5">
        <f t="shared" si="51"/>
        <v>312069.63587642362</v>
      </c>
      <c r="AC209" s="5">
        <f t="shared" si="52"/>
        <v>305958.60237014957</v>
      </c>
      <c r="AD209" s="5">
        <f t="shared" si="53"/>
        <v>305601.89388589031</v>
      </c>
      <c r="AE209" s="5">
        <f t="shared" si="54"/>
        <v>303366.84039339743</v>
      </c>
    </row>
    <row r="210" spans="10:31" x14ac:dyDescent="0.25">
      <c r="J210">
        <v>207</v>
      </c>
      <c r="K210" s="4">
        <f t="shared" si="58"/>
        <v>324032.00639391958</v>
      </c>
      <c r="L210" s="5">
        <f t="shared" si="57"/>
        <v>30</v>
      </c>
      <c r="M210" s="5">
        <f t="shared" si="59"/>
        <v>314311.04620210227</v>
      </c>
      <c r="N210" s="5"/>
      <c r="O210" s="1">
        <f t="shared" si="60"/>
        <v>136.53744679779913</v>
      </c>
      <c r="P210" s="5">
        <f t="shared" si="61"/>
        <v>305466.95443443081</v>
      </c>
      <c r="Q210" s="5">
        <f>M210-P210</f>
        <v>8844.0917676714598</v>
      </c>
      <c r="R210" s="1"/>
      <c r="S210" s="1">
        <f t="shared" si="62"/>
        <v>127.33412245245431</v>
      </c>
      <c r="T210" s="5">
        <f t="shared" si="48"/>
        <v>307720.49924168386</v>
      </c>
      <c r="U210" s="5">
        <f t="shared" si="49"/>
        <v>6590.5469604184036</v>
      </c>
      <c r="W210" s="1">
        <f t="shared" si="63"/>
        <v>129.58275098756232</v>
      </c>
      <c r="X210" s="5">
        <f t="shared" si="55"/>
        <v>308075.53283789003</v>
      </c>
      <c r="Y210" s="5">
        <f t="shared" si="56"/>
        <v>6235.5133642122382</v>
      </c>
      <c r="AA210">
        <f t="shared" si="50"/>
        <v>207</v>
      </c>
      <c r="AB210" s="5">
        <f t="shared" si="51"/>
        <v>314311.04620210227</v>
      </c>
      <c r="AC210" s="5">
        <f t="shared" si="52"/>
        <v>308075.53283789003</v>
      </c>
      <c r="AD210" s="5">
        <f t="shared" si="53"/>
        <v>307720.49924168386</v>
      </c>
      <c r="AE210" s="5">
        <f t="shared" si="54"/>
        <v>305466.95443443081</v>
      </c>
    </row>
    <row r="211" spans="10:31" x14ac:dyDescent="0.25">
      <c r="J211">
        <v>208</v>
      </c>
      <c r="K211" s="4">
        <f t="shared" si="58"/>
        <v>326352.15289783233</v>
      </c>
      <c r="L211" s="5">
        <f t="shared" si="57"/>
        <v>30</v>
      </c>
      <c r="M211" s="5">
        <f t="shared" si="59"/>
        <v>316561.58831089764</v>
      </c>
      <c r="N211" s="5"/>
      <c r="O211" s="1">
        <f t="shared" si="60"/>
        <v>137.23748481147695</v>
      </c>
      <c r="P211" s="5">
        <f t="shared" si="61"/>
        <v>307574.92717181292</v>
      </c>
      <c r="Q211" s="5">
        <f>M211-P211</f>
        <v>8986.6611390847247</v>
      </c>
      <c r="R211" s="1"/>
      <c r="S211" s="1">
        <f t="shared" si="62"/>
        <v>128.21687468403493</v>
      </c>
      <c r="T211" s="5">
        <f t="shared" si="48"/>
        <v>309846.85652390809</v>
      </c>
      <c r="U211" s="5">
        <f t="shared" si="49"/>
        <v>6714.7317869895487</v>
      </c>
      <c r="W211" s="1">
        <f t="shared" si="63"/>
        <v>130.46480534912084</v>
      </c>
      <c r="X211" s="5">
        <f t="shared" si="55"/>
        <v>310200.20588803588</v>
      </c>
      <c r="Y211" s="5">
        <f t="shared" si="56"/>
        <v>6361.3824228617596</v>
      </c>
      <c r="AA211">
        <f t="shared" si="50"/>
        <v>208</v>
      </c>
      <c r="AB211" s="5">
        <f t="shared" si="51"/>
        <v>316561.58831089764</v>
      </c>
      <c r="AC211" s="5">
        <f t="shared" si="52"/>
        <v>310200.20588803588</v>
      </c>
      <c r="AD211" s="5">
        <f t="shared" si="53"/>
        <v>309846.85652390809</v>
      </c>
      <c r="AE211" s="5">
        <f t="shared" si="54"/>
        <v>307574.92717181292</v>
      </c>
    </row>
    <row r="212" spans="10:31" x14ac:dyDescent="0.25">
      <c r="J212">
        <v>209</v>
      </c>
      <c r="K212" s="4">
        <f t="shared" si="58"/>
        <v>328681.75196579826</v>
      </c>
      <c r="L212" s="5">
        <f t="shared" si="57"/>
        <v>30</v>
      </c>
      <c r="M212" s="5">
        <f t="shared" si="59"/>
        <v>318821.29940682458</v>
      </c>
      <c r="N212" s="5"/>
      <c r="O212" s="1">
        <f t="shared" si="60"/>
        <v>137.94014239060431</v>
      </c>
      <c r="P212" s="5">
        <f t="shared" si="61"/>
        <v>309690.78801304603</v>
      </c>
      <c r="Q212" s="5">
        <f>M212-P212</f>
        <v>9130.51139377855</v>
      </c>
      <c r="R212" s="1"/>
      <c r="S212" s="1">
        <f t="shared" si="62"/>
        <v>129.10285688496171</v>
      </c>
      <c r="T212" s="5">
        <f t="shared" si="48"/>
        <v>311980.99409667682</v>
      </c>
      <c r="U212" s="5">
        <f t="shared" si="49"/>
        <v>6840.3053101477562</v>
      </c>
      <c r="W212" s="1">
        <f t="shared" si="63"/>
        <v>131.35008578668163</v>
      </c>
      <c r="X212" s="5">
        <f t="shared" si="55"/>
        <v>312332.64983875031</v>
      </c>
      <c r="Y212" s="5">
        <f t="shared" si="56"/>
        <v>6488.6495680742664</v>
      </c>
      <c r="AA212">
        <f t="shared" si="50"/>
        <v>209</v>
      </c>
      <c r="AB212" s="5">
        <f t="shared" si="51"/>
        <v>318821.29940682458</v>
      </c>
      <c r="AC212" s="5">
        <f t="shared" si="52"/>
        <v>312332.64983875031</v>
      </c>
      <c r="AD212" s="5">
        <f t="shared" si="53"/>
        <v>311980.99409667682</v>
      </c>
      <c r="AE212" s="5">
        <f t="shared" si="54"/>
        <v>309690.78801304603</v>
      </c>
    </row>
    <row r="213" spans="10:31" x14ac:dyDescent="0.25">
      <c r="J213">
        <v>210</v>
      </c>
      <c r="K213" s="4">
        <f t="shared" si="58"/>
        <v>331020.84210873331</v>
      </c>
      <c r="L213" s="5">
        <f t="shared" si="57"/>
        <v>30</v>
      </c>
      <c r="M213" s="5">
        <f t="shared" si="59"/>
        <v>321090.21684547159</v>
      </c>
      <c r="N213" s="5"/>
      <c r="O213" s="1">
        <f t="shared" si="60"/>
        <v>138.645429337682</v>
      </c>
      <c r="P213" s="5">
        <f t="shared" si="61"/>
        <v>311814.56647567614</v>
      </c>
      <c r="Q213" s="5">
        <f>M213-P213</f>
        <v>9275.6503697954467</v>
      </c>
      <c r="R213" s="1"/>
      <c r="S213" s="1">
        <f t="shared" si="62"/>
        <v>129.99208087361535</v>
      </c>
      <c r="T213" s="5">
        <f t="shared" si="48"/>
        <v>314122.94042788743</v>
      </c>
      <c r="U213" s="5">
        <f t="shared" si="49"/>
        <v>6967.2764175841585</v>
      </c>
      <c r="W213" s="1">
        <f t="shared" si="63"/>
        <v>132.23860409947932</v>
      </c>
      <c r="X213" s="5">
        <f t="shared" si="55"/>
        <v>314472.89311176876</v>
      </c>
      <c r="Y213" s="5">
        <f t="shared" si="56"/>
        <v>6617.3237337028258</v>
      </c>
      <c r="AA213">
        <f t="shared" si="50"/>
        <v>210</v>
      </c>
      <c r="AB213" s="5">
        <f t="shared" si="51"/>
        <v>321090.21684547159</v>
      </c>
      <c r="AC213" s="5">
        <f t="shared" si="52"/>
        <v>314472.89311176876</v>
      </c>
      <c r="AD213" s="5">
        <f t="shared" si="53"/>
        <v>314122.94042788743</v>
      </c>
      <c r="AE213" s="5">
        <f t="shared" si="54"/>
        <v>311814.56647567614</v>
      </c>
    </row>
    <row r="214" spans="10:31" x14ac:dyDescent="0.25">
      <c r="J214">
        <v>211</v>
      </c>
      <c r="K214" s="4">
        <f t="shared" si="58"/>
        <v>333369.46199445182</v>
      </c>
      <c r="L214" s="5">
        <f t="shared" si="57"/>
        <v>30</v>
      </c>
      <c r="M214" s="5">
        <f t="shared" si="59"/>
        <v>323368.37813461851</v>
      </c>
      <c r="N214" s="5"/>
      <c r="O214" s="1">
        <f t="shared" si="60"/>
        <v>139.35335549189205</v>
      </c>
      <c r="P214" s="5">
        <f t="shared" si="61"/>
        <v>313946.292187705</v>
      </c>
      <c r="Q214" s="5">
        <f>M214-P214</f>
        <v>9422.0859469135175</v>
      </c>
      <c r="R214" s="1"/>
      <c r="S214" s="1">
        <f t="shared" si="62"/>
        <v>130.88455851161976</v>
      </c>
      <c r="T214" s="5">
        <f t="shared" si="48"/>
        <v>316272.72408960061</v>
      </c>
      <c r="U214" s="5">
        <f t="shared" si="49"/>
        <v>7095.6540450179018</v>
      </c>
      <c r="W214" s="1">
        <f t="shared" si="63"/>
        <v>133.13037212990366</v>
      </c>
      <c r="X214" s="5">
        <f t="shared" si="55"/>
        <v>316620.96423277823</v>
      </c>
      <c r="Y214" s="5">
        <f t="shared" si="56"/>
        <v>6747.4139018402784</v>
      </c>
      <c r="AA214">
        <f t="shared" si="50"/>
        <v>211</v>
      </c>
      <c r="AB214" s="5">
        <f t="shared" si="51"/>
        <v>323368.37813461851</v>
      </c>
      <c r="AC214" s="5">
        <f t="shared" si="52"/>
        <v>316620.96423277823</v>
      </c>
      <c r="AD214" s="5">
        <f t="shared" si="53"/>
        <v>316272.72408960061</v>
      </c>
      <c r="AE214" s="5">
        <f t="shared" si="54"/>
        <v>313946.292187705</v>
      </c>
    </row>
    <row r="215" spans="10:31" x14ac:dyDescent="0.25">
      <c r="J215">
        <v>212</v>
      </c>
      <c r="K215" s="4">
        <f t="shared" si="58"/>
        <v>335727.65044830547</v>
      </c>
      <c r="L215" s="5">
        <f t="shared" si="57"/>
        <v>30</v>
      </c>
      <c r="M215" s="5">
        <f t="shared" si="59"/>
        <v>325655.82093485654</v>
      </c>
      <c r="N215" s="5"/>
      <c r="O215" s="1">
        <f t="shared" si="60"/>
        <v>140.06393072923501</v>
      </c>
      <c r="P215" s="5">
        <f t="shared" si="61"/>
        <v>316085.99488800328</v>
      </c>
      <c r="Q215" s="5">
        <f>M215-P215</f>
        <v>9569.8260468532681</v>
      </c>
      <c r="R215" s="1"/>
      <c r="S215" s="1">
        <f t="shared" si="62"/>
        <v>131.78030170400027</v>
      </c>
      <c r="T215" s="5">
        <f t="shared" si="48"/>
        <v>318430.37375842169</v>
      </c>
      <c r="U215" s="5">
        <f t="shared" si="49"/>
        <v>7225.4471764348564</v>
      </c>
      <c r="W215" s="1">
        <f t="shared" si="63"/>
        <v>134.02540176365761</v>
      </c>
      <c r="X215" s="5">
        <f t="shared" si="55"/>
        <v>318776.89183179702</v>
      </c>
      <c r="Y215" s="5">
        <f t="shared" si="56"/>
        <v>6878.9291030595195</v>
      </c>
      <c r="AA215">
        <f t="shared" si="50"/>
        <v>212</v>
      </c>
      <c r="AB215" s="5">
        <f t="shared" si="51"/>
        <v>325655.82093485654</v>
      </c>
      <c r="AC215" s="5">
        <f t="shared" si="52"/>
        <v>318776.89183179702</v>
      </c>
      <c r="AD215" s="5">
        <f t="shared" si="53"/>
        <v>318430.37375842169</v>
      </c>
      <c r="AE215" s="5">
        <f t="shared" si="54"/>
        <v>316085.99488800328</v>
      </c>
    </row>
    <row r="216" spans="10:31" x14ac:dyDescent="0.25">
      <c r="J216">
        <v>213</v>
      </c>
      <c r="K216" s="4">
        <f t="shared" si="58"/>
        <v>338095.44645382528</v>
      </c>
      <c r="L216" s="5">
        <f t="shared" si="57"/>
        <v>30</v>
      </c>
      <c r="M216" s="5">
        <f t="shared" si="59"/>
        <v>327952.58306021075</v>
      </c>
      <c r="N216" s="5"/>
      <c r="O216" s="1">
        <f t="shared" si="60"/>
        <v>140.77716496266774</v>
      </c>
      <c r="P216" s="5">
        <f t="shared" si="61"/>
        <v>318233.7044267254</v>
      </c>
      <c r="Q216" s="5">
        <f>M216-P216</f>
        <v>9718.8786334853503</v>
      </c>
      <c r="R216" s="1"/>
      <c r="S216" s="1">
        <f t="shared" si="62"/>
        <v>132.67932239934237</v>
      </c>
      <c r="T216" s="5">
        <f t="shared" si="48"/>
        <v>320595.91821588291</v>
      </c>
      <c r="U216" s="5">
        <f t="shared" si="49"/>
        <v>7356.6648443278391</v>
      </c>
      <c r="W216" s="1">
        <f t="shared" si="63"/>
        <v>134.92370492991543</v>
      </c>
      <c r="X216" s="5">
        <f t="shared" si="55"/>
        <v>320940.7046435565</v>
      </c>
      <c r="Y216" s="5">
        <f t="shared" si="56"/>
        <v>7011.8784166542464</v>
      </c>
      <c r="AA216">
        <f t="shared" si="50"/>
        <v>213</v>
      </c>
      <c r="AB216" s="5">
        <f t="shared" si="51"/>
        <v>327952.58306021075</v>
      </c>
      <c r="AC216" s="5">
        <f t="shared" si="52"/>
        <v>320940.7046435565</v>
      </c>
      <c r="AD216" s="5">
        <f t="shared" si="53"/>
        <v>320595.91821588291</v>
      </c>
      <c r="AE216" s="5">
        <f t="shared" si="54"/>
        <v>318233.7044267254</v>
      </c>
    </row>
    <row r="217" spans="10:31" x14ac:dyDescent="0.25">
      <c r="J217">
        <v>214</v>
      </c>
      <c r="K217" s="4">
        <f t="shared" si="58"/>
        <v>340472.88915336604</v>
      </c>
      <c r="L217" s="5">
        <f t="shared" si="57"/>
        <v>30</v>
      </c>
      <c r="M217" s="5">
        <f t="shared" si="59"/>
        <v>330258.70247876528</v>
      </c>
      <c r="N217" s="5"/>
      <c r="O217" s="1">
        <f t="shared" si="60"/>
        <v>141.49306814224181</v>
      </c>
      <c r="P217" s="5">
        <f t="shared" si="61"/>
        <v>320389.45076572616</v>
      </c>
      <c r="Q217" s="5">
        <f>M217-P217</f>
        <v>9869.2517130391207</v>
      </c>
      <c r="R217" s="1"/>
      <c r="S217" s="1">
        <f t="shared" si="62"/>
        <v>133.58163258995123</v>
      </c>
      <c r="T217" s="5">
        <f t="shared" si="48"/>
        <v>322769.38634882751</v>
      </c>
      <c r="U217" s="5">
        <f t="shared" si="49"/>
        <v>7489.316129937768</v>
      </c>
      <c r="W217" s="1">
        <f t="shared" si="63"/>
        <v>135.82529360148189</v>
      </c>
      <c r="X217" s="5">
        <f t="shared" si="55"/>
        <v>323112.43150788418</v>
      </c>
      <c r="Y217" s="5">
        <f t="shared" si="56"/>
        <v>7146.2709708811017</v>
      </c>
      <c r="AA217">
        <f t="shared" si="50"/>
        <v>214</v>
      </c>
      <c r="AB217" s="5">
        <f t="shared" si="51"/>
        <v>330258.70247876528</v>
      </c>
      <c r="AC217" s="5">
        <f t="shared" si="52"/>
        <v>323112.43150788418</v>
      </c>
      <c r="AD217" s="5">
        <f t="shared" si="53"/>
        <v>322769.38634882751</v>
      </c>
      <c r="AE217" s="5">
        <f t="shared" si="54"/>
        <v>320389.45076572616</v>
      </c>
    </row>
    <row r="218" spans="10:31" x14ac:dyDescent="0.25">
      <c r="J218">
        <v>215</v>
      </c>
      <c r="K218" s="4">
        <f t="shared" si="58"/>
        <v>342860.01784875325</v>
      </c>
      <c r="L218" s="5">
        <f t="shared" si="57"/>
        <v>30</v>
      </c>
      <c r="M218" s="5">
        <f t="shared" si="59"/>
        <v>332574.21731329086</v>
      </c>
      <c r="N218" s="5"/>
      <c r="O218" s="1">
        <f t="shared" si="60"/>
        <v>142.21165025524206</v>
      </c>
      <c r="P218" s="5">
        <f t="shared" si="61"/>
        <v>322553.26397897856</v>
      </c>
      <c r="Q218" s="5">
        <f>M218-P218</f>
        <v>10020.953334312304</v>
      </c>
      <c r="R218" s="1"/>
      <c r="S218" s="1">
        <f t="shared" si="62"/>
        <v>134.48724431201148</v>
      </c>
      <c r="T218" s="5">
        <f t="shared" si="48"/>
        <v>324950.80714979488</v>
      </c>
      <c r="U218" s="5">
        <f t="shared" si="49"/>
        <v>7623.4101634959807</v>
      </c>
      <c r="W218" s="1">
        <f t="shared" si="63"/>
        <v>136.73017979495174</v>
      </c>
      <c r="X218" s="5">
        <f t="shared" si="55"/>
        <v>325292.10137008794</v>
      </c>
      <c r="Y218" s="5">
        <f t="shared" si="56"/>
        <v>7282.1159432029235</v>
      </c>
      <c r="AA218">
        <f t="shared" si="50"/>
        <v>215</v>
      </c>
      <c r="AB218" s="5">
        <f t="shared" si="51"/>
        <v>332574.21731329086</v>
      </c>
      <c r="AC218" s="5">
        <f t="shared" si="52"/>
        <v>325292.10137008794</v>
      </c>
      <c r="AD218" s="5">
        <f t="shared" si="53"/>
        <v>324950.80714979488</v>
      </c>
      <c r="AE218" s="5">
        <f t="shared" si="54"/>
        <v>322553.26397897856</v>
      </c>
    </row>
    <row r="219" spans="10:31" x14ac:dyDescent="0.25">
      <c r="J219">
        <v>216</v>
      </c>
      <c r="K219" s="4">
        <f t="shared" si="58"/>
        <v>345256.87200193293</v>
      </c>
      <c r="L219" s="5">
        <f t="shared" si="57"/>
        <v>30</v>
      </c>
      <c r="M219" s="5">
        <f t="shared" si="59"/>
        <v>334899.16584187519</v>
      </c>
      <c r="N219" s="5"/>
      <c r="O219" s="1">
        <f t="shared" si="60"/>
        <v>142.93292132632618</v>
      </c>
      <c r="P219" s="5">
        <f t="shared" si="61"/>
        <v>324725.17425299349</v>
      </c>
      <c r="Q219" s="5">
        <f>M219-P219</f>
        <v>10173.991588881705</v>
      </c>
      <c r="R219" s="1"/>
      <c r="S219" s="1">
        <f t="shared" si="62"/>
        <v>135.39616964574788</v>
      </c>
      <c r="T219" s="5">
        <f t="shared" si="48"/>
        <v>327140.20971740759</v>
      </c>
      <c r="U219" s="5">
        <f t="shared" si="49"/>
        <v>7758.9561244676006</v>
      </c>
      <c r="W219" s="1">
        <f t="shared" si="63"/>
        <v>137.63837557086998</v>
      </c>
      <c r="X219" s="5">
        <f t="shared" si="55"/>
        <v>327479.74328134191</v>
      </c>
      <c r="Y219" s="5">
        <f t="shared" si="56"/>
        <v>7419.4225605332758</v>
      </c>
      <c r="AA219">
        <f t="shared" si="50"/>
        <v>216</v>
      </c>
      <c r="AB219" s="5">
        <f t="shared" si="51"/>
        <v>334899.16584187519</v>
      </c>
      <c r="AC219" s="5">
        <f t="shared" si="52"/>
        <v>327479.74328134191</v>
      </c>
      <c r="AD219" s="5">
        <f t="shared" si="53"/>
        <v>327140.20971740759</v>
      </c>
      <c r="AE219" s="5">
        <f t="shared" si="54"/>
        <v>324725.17425299349</v>
      </c>
    </row>
    <row r="220" spans="10:31" x14ac:dyDescent="0.25">
      <c r="J220">
        <v>217</v>
      </c>
      <c r="K220" s="4">
        <f t="shared" si="58"/>
        <v>347663.49123562407</v>
      </c>
      <c r="L220" s="5">
        <f t="shared" si="57"/>
        <v>30</v>
      </c>
      <c r="M220" s="5">
        <f t="shared" si="59"/>
        <v>337233.58649855555</v>
      </c>
      <c r="N220" s="5"/>
      <c r="O220" s="1">
        <f t="shared" si="60"/>
        <v>143.6568914176645</v>
      </c>
      <c r="P220" s="5">
        <f t="shared" si="61"/>
        <v>326905.21188724064</v>
      </c>
      <c r="Q220" s="5">
        <f>M220-P220</f>
        <v>10328.37461131491</v>
      </c>
      <c r="R220" s="1"/>
      <c r="S220" s="1">
        <f t="shared" si="62"/>
        <v>136.30842071558649</v>
      </c>
      <c r="T220" s="5">
        <f t="shared" si="48"/>
        <v>329337.62325675919</v>
      </c>
      <c r="U220" s="5">
        <f t="shared" si="49"/>
        <v>7895.9632417963585</v>
      </c>
      <c r="W220" s="1">
        <f t="shared" si="63"/>
        <v>138.54989303389246</v>
      </c>
      <c r="X220" s="5">
        <f t="shared" si="55"/>
        <v>329675.38639907364</v>
      </c>
      <c r="Y220" s="5">
        <f t="shared" si="56"/>
        <v>7558.20009948191</v>
      </c>
      <c r="AA220">
        <f t="shared" si="50"/>
        <v>217</v>
      </c>
      <c r="AB220" s="5">
        <f t="shared" si="51"/>
        <v>337233.58649855555</v>
      </c>
      <c r="AC220" s="5">
        <f t="shared" si="52"/>
        <v>329675.38639907364</v>
      </c>
      <c r="AD220" s="5">
        <f t="shared" si="53"/>
        <v>329337.62325675919</v>
      </c>
      <c r="AE220" s="5">
        <f t="shared" si="54"/>
        <v>326905.21188724064</v>
      </c>
    </row>
    <row r="221" spans="10:31" x14ac:dyDescent="0.25">
      <c r="J221">
        <v>218</v>
      </c>
      <c r="K221" s="4">
        <f t="shared" si="58"/>
        <v>350079.91533397336</v>
      </c>
      <c r="L221" s="5">
        <f t="shared" si="57"/>
        <v>30</v>
      </c>
      <c r="M221" s="5">
        <f t="shared" si="59"/>
        <v>339577.51787395438</v>
      </c>
      <c r="N221" s="5"/>
      <c r="O221" s="1">
        <f t="shared" si="60"/>
        <v>144.3835706290802</v>
      </c>
      <c r="P221" s="5">
        <f t="shared" si="61"/>
        <v>329093.40729457134</v>
      </c>
      <c r="Q221" s="5">
        <f>M221-P221</f>
        <v>10484.110579383036</v>
      </c>
      <c r="R221" s="1"/>
      <c r="S221" s="1">
        <f t="shared" si="62"/>
        <v>137.22400969031634</v>
      </c>
      <c r="T221" s="5">
        <f t="shared" si="48"/>
        <v>331543.07707980421</v>
      </c>
      <c r="U221" s="5">
        <f t="shared" si="49"/>
        <v>8034.4407941501704</v>
      </c>
      <c r="W221" s="1">
        <f t="shared" si="63"/>
        <v>139.46474433294736</v>
      </c>
      <c r="X221" s="5">
        <f t="shared" si="55"/>
        <v>331879.05998735264</v>
      </c>
      <c r="Y221" s="5">
        <f t="shared" si="56"/>
        <v>7698.45788660174</v>
      </c>
      <c r="AA221">
        <f t="shared" si="50"/>
        <v>218</v>
      </c>
      <c r="AB221" s="5">
        <f t="shared" si="51"/>
        <v>339577.51787395438</v>
      </c>
      <c r="AC221" s="5">
        <f t="shared" si="52"/>
        <v>331879.05998735264</v>
      </c>
      <c r="AD221" s="5">
        <f t="shared" si="53"/>
        <v>331543.07707980421</v>
      </c>
      <c r="AE221" s="5">
        <f t="shared" si="54"/>
        <v>329093.40729457134</v>
      </c>
    </row>
    <row r="222" spans="10:31" x14ac:dyDescent="0.25">
      <c r="J222">
        <v>219</v>
      </c>
      <c r="K222" s="4">
        <f t="shared" si="58"/>
        <v>352506.18424321309</v>
      </c>
      <c r="L222" s="5">
        <f t="shared" si="57"/>
        <v>30</v>
      </c>
      <c r="M222" s="5">
        <f t="shared" si="59"/>
        <v>341930.99871591694</v>
      </c>
      <c r="N222" s="5"/>
      <c r="O222" s="1">
        <f t="shared" si="60"/>
        <v>145.11296909819046</v>
      </c>
      <c r="P222" s="5">
        <f t="shared" si="61"/>
        <v>331289.791001643</v>
      </c>
      <c r="Q222" s="5">
        <f>M222-P222</f>
        <v>10641.207714273944</v>
      </c>
      <c r="R222" s="1"/>
      <c r="S222" s="1">
        <f t="shared" si="62"/>
        <v>138.14294878325174</v>
      </c>
      <c r="T222" s="5">
        <f t="shared" si="48"/>
        <v>333756.60060574865</v>
      </c>
      <c r="U222" s="5">
        <f t="shared" si="49"/>
        <v>8174.3981101682875</v>
      </c>
      <c r="W222" s="1">
        <f t="shared" si="63"/>
        <v>140.38294166139693</v>
      </c>
      <c r="X222" s="5">
        <f t="shared" si="55"/>
        <v>334090.79341728054</v>
      </c>
      <c r="Y222" s="5">
        <f t="shared" si="56"/>
        <v>7840.2052986363997</v>
      </c>
      <c r="AA222">
        <f t="shared" si="50"/>
        <v>219</v>
      </c>
      <c r="AB222" s="5">
        <f t="shared" si="51"/>
        <v>341930.99871591694</v>
      </c>
      <c r="AC222" s="5">
        <f t="shared" si="52"/>
        <v>334090.79341728054</v>
      </c>
      <c r="AD222" s="5">
        <f t="shared" si="53"/>
        <v>333756.60060574865</v>
      </c>
      <c r="AE222" s="5">
        <f t="shared" si="54"/>
        <v>331289.791001643</v>
      </c>
    </row>
    <row r="223" spans="10:31" x14ac:dyDescent="0.25">
      <c r="J223">
        <v>220</v>
      </c>
      <c r="K223" s="4">
        <f t="shared" si="58"/>
        <v>354942.33807232149</v>
      </c>
      <c r="L223" s="5">
        <f t="shared" si="57"/>
        <v>30</v>
      </c>
      <c r="M223" s="5">
        <f t="shared" si="59"/>
        <v>344294.06793015212</v>
      </c>
      <c r="N223" s="5"/>
      <c r="O223" s="1">
        <f t="shared" si="60"/>
        <v>145.84509700054767</v>
      </c>
      <c r="P223" s="5">
        <f t="shared" si="61"/>
        <v>333494.39364934445</v>
      </c>
      <c r="Q223" s="5">
        <f>M223-P223</f>
        <v>10799.674280807667</v>
      </c>
      <c r="R223" s="1"/>
      <c r="S223" s="1">
        <f t="shared" si="62"/>
        <v>139.06525025239526</v>
      </c>
      <c r="T223" s="5">
        <f t="shared" si="48"/>
        <v>335978.22336144291</v>
      </c>
      <c r="U223" s="5">
        <f t="shared" si="49"/>
        <v>8315.8445687092026</v>
      </c>
      <c r="W223" s="1">
        <f t="shared" si="63"/>
        <v>141.30449725720024</v>
      </c>
      <c r="X223" s="5">
        <f t="shared" si="55"/>
        <v>336310.61616738263</v>
      </c>
      <c r="Y223" s="5">
        <f t="shared" si="56"/>
        <v>7983.4517627694877</v>
      </c>
      <c r="AA223">
        <f t="shared" si="50"/>
        <v>220</v>
      </c>
      <c r="AB223" s="5">
        <f t="shared" si="51"/>
        <v>344294.06793015212</v>
      </c>
      <c r="AC223" s="5">
        <f t="shared" si="52"/>
        <v>336310.61616738263</v>
      </c>
      <c r="AD223" s="5">
        <f t="shared" si="53"/>
        <v>335978.22336144291</v>
      </c>
      <c r="AE223" s="5">
        <f t="shared" si="54"/>
        <v>333494.39364934445</v>
      </c>
    </row>
    <row r="224" spans="10:31" x14ac:dyDescent="0.25">
      <c r="J224">
        <v>221</v>
      </c>
      <c r="K224" s="4">
        <f t="shared" si="58"/>
        <v>357388.41709368571</v>
      </c>
      <c r="L224" s="5">
        <f t="shared" si="57"/>
        <v>30</v>
      </c>
      <c r="M224" s="5">
        <f t="shared" si="59"/>
        <v>346666.7645808754</v>
      </c>
      <c r="N224" s="5"/>
      <c r="O224" s="1">
        <f t="shared" si="60"/>
        <v>146.57996454978147</v>
      </c>
      <c r="P224" s="5">
        <f t="shared" si="61"/>
        <v>335707.24599322409</v>
      </c>
      <c r="Q224" s="5">
        <f>M224-P224</f>
        <v>10959.518587651313</v>
      </c>
      <c r="R224" s="1"/>
      <c r="S224" s="1">
        <f t="shared" si="62"/>
        <v>139.99092640060121</v>
      </c>
      <c r="T224" s="5">
        <f t="shared" si="48"/>
        <v>338207.97498177533</v>
      </c>
      <c r="U224" s="5">
        <f t="shared" si="49"/>
        <v>8458.7895991000696</v>
      </c>
      <c r="W224" s="1">
        <f t="shared" si="63"/>
        <v>142.22942340307608</v>
      </c>
      <c r="X224" s="5">
        <f t="shared" si="55"/>
        <v>338538.55782400048</v>
      </c>
      <c r="Y224" s="5">
        <f t="shared" si="56"/>
        <v>8128.2067568749189</v>
      </c>
      <c r="AA224">
        <f t="shared" si="50"/>
        <v>221</v>
      </c>
      <c r="AB224" s="5">
        <f t="shared" si="51"/>
        <v>346666.7645808754</v>
      </c>
      <c r="AC224" s="5">
        <f t="shared" si="52"/>
        <v>338538.55782400048</v>
      </c>
      <c r="AD224" s="5">
        <f t="shared" si="53"/>
        <v>338207.97498177533</v>
      </c>
      <c r="AE224" s="5">
        <f t="shared" si="54"/>
        <v>335707.24599322409</v>
      </c>
    </row>
    <row r="225" spans="10:31" x14ac:dyDescent="0.25">
      <c r="J225">
        <v>222</v>
      </c>
      <c r="K225" s="4">
        <f t="shared" si="58"/>
        <v>359844.46174376755</v>
      </c>
      <c r="L225" s="5">
        <f t="shared" si="57"/>
        <v>30</v>
      </c>
      <c r="M225" s="5">
        <f t="shared" si="59"/>
        <v>349049.12789145479</v>
      </c>
      <c r="N225" s="5"/>
      <c r="O225" s="1">
        <f t="shared" si="60"/>
        <v>147.31758199774137</v>
      </c>
      <c r="P225" s="5">
        <f t="shared" si="61"/>
        <v>337928.37890391838</v>
      </c>
      <c r="Q225" s="5">
        <f>M225-P225</f>
        <v>11120.748987536412</v>
      </c>
      <c r="R225" s="1"/>
      <c r="S225" s="1">
        <f t="shared" si="62"/>
        <v>140.91998957573972</v>
      </c>
      <c r="T225" s="5">
        <f t="shared" si="48"/>
        <v>340445.88521006756</v>
      </c>
      <c r="U225" s="5">
        <f t="shared" si="49"/>
        <v>8603.2426813872298</v>
      </c>
      <c r="W225" s="1">
        <f t="shared" si="63"/>
        <v>143.15773242666688</v>
      </c>
      <c r="X225" s="5">
        <f t="shared" si="55"/>
        <v>340774.64808168658</v>
      </c>
      <c r="Y225" s="5">
        <f t="shared" si="56"/>
        <v>8274.4798097682069</v>
      </c>
      <c r="AA225">
        <f t="shared" si="50"/>
        <v>222</v>
      </c>
      <c r="AB225" s="5">
        <f t="shared" si="51"/>
        <v>349049.12789145479</v>
      </c>
      <c r="AC225" s="5">
        <f t="shared" si="52"/>
        <v>340774.64808168658</v>
      </c>
      <c r="AD225" s="5">
        <f t="shared" si="53"/>
        <v>340445.88521006756</v>
      </c>
      <c r="AE225" s="5">
        <f t="shared" si="54"/>
        <v>337928.37890391838</v>
      </c>
    </row>
    <row r="226" spans="10:31" x14ac:dyDescent="0.25">
      <c r="J226">
        <v>223</v>
      </c>
      <c r="K226" s="4">
        <f t="shared" si="58"/>
        <v>362310.51262377197</v>
      </c>
      <c r="L226" s="5">
        <f t="shared" si="57"/>
        <v>30</v>
      </c>
      <c r="M226" s="5">
        <f t="shared" si="59"/>
        <v>351441.19724505907</v>
      </c>
      <c r="N226" s="5"/>
      <c r="O226" s="1">
        <f t="shared" si="60"/>
        <v>148.05795963463945</v>
      </c>
      <c r="P226" s="5">
        <f t="shared" si="61"/>
        <v>340157.82336758287</v>
      </c>
      <c r="Q226" s="5">
        <f>M226-P226</f>
        <v>11283.373877476202</v>
      </c>
      <c r="R226" s="1"/>
      <c r="S226" s="1">
        <f t="shared" si="62"/>
        <v>141.85245217086148</v>
      </c>
      <c r="T226" s="5">
        <f t="shared" ref="T226:T289" si="64">T225*(1+$G$8)+$G$5-S225</f>
        <v>342691.98389847134</v>
      </c>
      <c r="U226" s="5">
        <f t="shared" ref="U226:U289" si="65">M226-T226</f>
        <v>8749.2133465877268</v>
      </c>
      <c r="W226" s="1">
        <f t="shared" si="63"/>
        <v>144.08943670070275</v>
      </c>
      <c r="X226" s="5">
        <f t="shared" si="55"/>
        <v>343018.91674359987</v>
      </c>
      <c r="Y226" s="5">
        <f t="shared" si="56"/>
        <v>8422.2805014592013</v>
      </c>
      <c r="AA226">
        <f t="shared" ref="AA226:AA289" si="66">J226</f>
        <v>223</v>
      </c>
      <c r="AB226" s="5">
        <f t="shared" ref="AB226:AB289" si="67">M226</f>
        <v>351441.19724505907</v>
      </c>
      <c r="AC226" s="5">
        <f t="shared" ref="AC226:AC289" si="68">X226</f>
        <v>343018.91674359987</v>
      </c>
      <c r="AD226" s="5">
        <f t="shared" ref="AD226:AD289" si="69">T226</f>
        <v>342691.98389847134</v>
      </c>
      <c r="AE226" s="5">
        <f t="shared" ref="AE226:AE289" si="70">P226</f>
        <v>340157.82336758287</v>
      </c>
    </row>
    <row r="227" spans="10:31" x14ac:dyDescent="0.25">
      <c r="J227">
        <v>224</v>
      </c>
      <c r="K227" s="4">
        <f t="shared" si="58"/>
        <v>364786.61050031829</v>
      </c>
      <c r="L227" s="5">
        <f t="shared" si="57"/>
        <v>30</v>
      </c>
      <c r="M227" s="5">
        <f t="shared" si="59"/>
        <v>353843.01218530902</v>
      </c>
      <c r="N227" s="5"/>
      <c r="O227" s="1">
        <f t="shared" si="60"/>
        <v>148.80110778919428</v>
      </c>
      <c r="P227" s="5">
        <f t="shared" si="61"/>
        <v>342395.61048632418</v>
      </c>
      <c r="Q227" s="5">
        <f>M227-P227</f>
        <v>11447.401698984846</v>
      </c>
      <c r="R227" s="1"/>
      <c r="S227" s="1">
        <f t="shared" si="62"/>
        <v>142.78832662436307</v>
      </c>
      <c r="T227" s="5">
        <f t="shared" si="64"/>
        <v>344946.30100836686</v>
      </c>
      <c r="U227" s="5">
        <f t="shared" si="65"/>
        <v>8896.7111769421608</v>
      </c>
      <c r="W227" s="1">
        <f t="shared" si="63"/>
        <v>145.02454864316661</v>
      </c>
      <c r="X227" s="5">
        <f t="shared" si="55"/>
        <v>345271.39372190309</v>
      </c>
      <c r="Y227" s="5">
        <f t="shared" si="56"/>
        <v>8571.6184634059318</v>
      </c>
      <c r="AA227">
        <f t="shared" si="66"/>
        <v>224</v>
      </c>
      <c r="AB227" s="5">
        <f t="shared" si="67"/>
        <v>353843.01218530902</v>
      </c>
      <c r="AC227" s="5">
        <f t="shared" si="68"/>
        <v>345271.39372190309</v>
      </c>
      <c r="AD227" s="5">
        <f t="shared" si="69"/>
        <v>344946.30100836686</v>
      </c>
      <c r="AE227" s="5">
        <f t="shared" si="70"/>
        <v>342395.61048632418</v>
      </c>
    </row>
    <row r="228" spans="10:31" x14ac:dyDescent="0.25">
      <c r="J228">
        <v>225</v>
      </c>
      <c r="K228" s="4">
        <f t="shared" si="58"/>
        <v>367272.79630611412</v>
      </c>
      <c r="L228" s="5">
        <f t="shared" si="57"/>
        <v>30</v>
      </c>
      <c r="M228" s="5">
        <f t="shared" si="59"/>
        <v>356254.61241693096</v>
      </c>
      <c r="N228" s="5"/>
      <c r="O228" s="1">
        <f t="shared" si="60"/>
        <v>149.54703682877474</v>
      </c>
      <c r="P228" s="5">
        <f t="shared" si="61"/>
        <v>344641.77147863409</v>
      </c>
      <c r="Q228" s="5">
        <f>M228-P228</f>
        <v>11612.840938296868</v>
      </c>
      <c r="R228" s="1"/>
      <c r="S228" s="1">
        <f t="shared" si="62"/>
        <v>143.72762542015286</v>
      </c>
      <c r="T228" s="5">
        <f t="shared" si="64"/>
        <v>347208.8666107622</v>
      </c>
      <c r="U228" s="5">
        <f t="shared" si="65"/>
        <v>9045.7458061687648</v>
      </c>
      <c r="W228" s="1">
        <f t="shared" si="63"/>
        <v>145.96308071745963</v>
      </c>
      <c r="X228" s="5">
        <f t="shared" si="55"/>
        <v>347532.1090381614</v>
      </c>
      <c r="Y228" s="5">
        <f t="shared" si="56"/>
        <v>8722.5033787695575</v>
      </c>
      <c r="AA228">
        <f t="shared" si="66"/>
        <v>225</v>
      </c>
      <c r="AB228" s="5">
        <f t="shared" si="67"/>
        <v>356254.61241693096</v>
      </c>
      <c r="AC228" s="5">
        <f t="shared" si="68"/>
        <v>347532.1090381614</v>
      </c>
      <c r="AD228" s="5">
        <f t="shared" si="69"/>
        <v>347208.8666107622</v>
      </c>
      <c r="AE228" s="5">
        <f t="shared" si="70"/>
        <v>344641.77147863409</v>
      </c>
    </row>
    <row r="229" spans="10:31" x14ac:dyDescent="0.25">
      <c r="J229">
        <v>226</v>
      </c>
      <c r="K229" s="4">
        <f t="shared" si="58"/>
        <v>369769.1111406319</v>
      </c>
      <c r="L229" s="5">
        <f t="shared" si="57"/>
        <v>30</v>
      </c>
      <c r="M229" s="5">
        <f t="shared" si="59"/>
        <v>358676.03780641319</v>
      </c>
      <c r="N229" s="5"/>
      <c r="O229" s="1">
        <f t="shared" si="60"/>
        <v>150.29575715954471</v>
      </c>
      <c r="P229" s="5">
        <f t="shared" si="61"/>
        <v>346896.33767982514</v>
      </c>
      <c r="Q229" s="5">
        <f>M229-P229</f>
        <v>11779.700126588054</v>
      </c>
      <c r="R229" s="1"/>
      <c r="S229" s="1">
        <f t="shared" si="62"/>
        <v>144.67036108781758</v>
      </c>
      <c r="T229" s="5">
        <f t="shared" si="64"/>
        <v>349479.71088669455</v>
      </c>
      <c r="U229" s="5">
        <f t="shared" si="65"/>
        <v>9196.3269197186455</v>
      </c>
      <c r="W229" s="1">
        <f t="shared" si="63"/>
        <v>146.90504543256728</v>
      </c>
      <c r="X229" s="5">
        <f t="shared" si="55"/>
        <v>349801.09282374271</v>
      </c>
      <c r="Y229" s="5">
        <f t="shared" si="56"/>
        <v>8874.9449826704804</v>
      </c>
      <c r="AA229">
        <f t="shared" si="66"/>
        <v>226</v>
      </c>
      <c r="AB229" s="5">
        <f t="shared" si="67"/>
        <v>358676.03780641319</v>
      </c>
      <c r="AC229" s="5">
        <f t="shared" si="68"/>
        <v>349801.09282374271</v>
      </c>
      <c r="AD229" s="5">
        <f t="shared" si="69"/>
        <v>349479.71088669455</v>
      </c>
      <c r="AE229" s="5">
        <f t="shared" si="70"/>
        <v>346896.33767982514</v>
      </c>
    </row>
    <row r="230" spans="10:31" x14ac:dyDescent="0.25">
      <c r="J230">
        <v>227</v>
      </c>
      <c r="K230" s="4">
        <f t="shared" si="58"/>
        <v>372275.59627078846</v>
      </c>
      <c r="L230" s="5">
        <f t="shared" si="57"/>
        <v>30</v>
      </c>
      <c r="M230" s="5">
        <f t="shared" si="59"/>
        <v>361107.32838266506</v>
      </c>
      <c r="N230" s="5"/>
      <c r="O230" s="1">
        <f t="shared" si="60"/>
        <v>151.04727922660837</v>
      </c>
      <c r="P230" s="5">
        <f t="shared" si="61"/>
        <v>349159.34054246749</v>
      </c>
      <c r="Q230" s="5">
        <f>M230-P230</f>
        <v>11947.987840197573</v>
      </c>
      <c r="R230" s="1"/>
      <c r="S230" s="1">
        <f t="shared" si="62"/>
        <v>145.61654620278941</v>
      </c>
      <c r="T230" s="5">
        <f t="shared" si="64"/>
        <v>351758.86412763275</v>
      </c>
      <c r="U230" s="5">
        <f t="shared" si="65"/>
        <v>9348.4642550323042</v>
      </c>
      <c r="W230" s="1">
        <f t="shared" si="63"/>
        <v>147.85045534322614</v>
      </c>
      <c r="X230" s="5">
        <f t="shared" si="55"/>
        <v>352078.37532021891</v>
      </c>
      <c r="Y230" s="5">
        <f t="shared" si="56"/>
        <v>9028.9530624461477</v>
      </c>
      <c r="AA230">
        <f t="shared" si="66"/>
        <v>227</v>
      </c>
      <c r="AB230" s="5">
        <f t="shared" si="67"/>
        <v>361107.32838266506</v>
      </c>
      <c r="AC230" s="5">
        <f t="shared" si="68"/>
        <v>352078.37532021891</v>
      </c>
      <c r="AD230" s="5">
        <f t="shared" si="69"/>
        <v>351758.86412763275</v>
      </c>
      <c r="AE230" s="5">
        <f t="shared" si="70"/>
        <v>349159.34054246749</v>
      </c>
    </row>
    <row r="231" spans="10:31" x14ac:dyDescent="0.25">
      <c r="J231">
        <v>228</v>
      </c>
      <c r="K231" s="4">
        <f t="shared" si="58"/>
        <v>374792.29313162714</v>
      </c>
      <c r="L231" s="5">
        <f t="shared" si="57"/>
        <v>30</v>
      </c>
      <c r="M231" s="5">
        <f t="shared" si="59"/>
        <v>363548.52433767857</v>
      </c>
      <c r="N231" s="5"/>
      <c r="O231" s="1">
        <f t="shared" si="60"/>
        <v>151.80161351415583</v>
      </c>
      <c r="P231" s="5">
        <f t="shared" si="61"/>
        <v>351430.81163682794</v>
      </c>
      <c r="Q231" s="5">
        <f>M231-P231</f>
        <v>12117.712700850621</v>
      </c>
      <c r="R231" s="1"/>
      <c r="S231" s="1">
        <f t="shared" si="62"/>
        <v>146.56619338651365</v>
      </c>
      <c r="T231" s="5">
        <f t="shared" si="64"/>
        <v>354046.35673588148</v>
      </c>
      <c r="U231" s="5">
        <f t="shared" si="65"/>
        <v>9502.1676017970894</v>
      </c>
      <c r="W231" s="1">
        <f t="shared" si="63"/>
        <v>148.7993230500912</v>
      </c>
      <c r="X231" s="5">
        <f t="shared" si="55"/>
        <v>354363.98687976919</v>
      </c>
      <c r="Y231" s="5">
        <f t="shared" si="56"/>
        <v>9184.5374579093768</v>
      </c>
      <c r="AA231">
        <f t="shared" si="66"/>
        <v>228</v>
      </c>
      <c r="AB231" s="5">
        <f t="shared" si="67"/>
        <v>363548.52433767857</v>
      </c>
      <c r="AC231" s="5">
        <f t="shared" si="68"/>
        <v>354363.98687976919</v>
      </c>
      <c r="AD231" s="5">
        <f t="shared" si="69"/>
        <v>354046.35673588148</v>
      </c>
      <c r="AE231" s="5">
        <f t="shared" si="70"/>
        <v>351430.81163682794</v>
      </c>
    </row>
    <row r="232" spans="10:31" x14ac:dyDescent="0.25">
      <c r="J232">
        <v>229</v>
      </c>
      <c r="K232" s="4">
        <f t="shared" si="58"/>
        <v>377319.2433270028</v>
      </c>
      <c r="L232" s="5">
        <f t="shared" si="57"/>
        <v>30</v>
      </c>
      <c r="M232" s="5">
        <f t="shared" si="59"/>
        <v>365999.66602719296</v>
      </c>
      <c r="N232" s="5"/>
      <c r="O232" s="1">
        <f t="shared" si="60"/>
        <v>152.55877054560929</v>
      </c>
      <c r="P232" s="5">
        <f t="shared" si="61"/>
        <v>353710.78265131026</v>
      </c>
      <c r="Q232" s="5">
        <f>M232-P232</f>
        <v>12288.883375882695</v>
      </c>
      <c r="R232" s="1"/>
      <c r="S232" s="1">
        <f t="shared" si="62"/>
        <v>147.5193153066173</v>
      </c>
      <c r="T232" s="5">
        <f t="shared" si="64"/>
        <v>356342.21922498668</v>
      </c>
      <c r="U232" s="5">
        <f t="shared" si="65"/>
        <v>9657.4468022062792</v>
      </c>
      <c r="W232" s="1">
        <f t="shared" si="63"/>
        <v>149.75166119990385</v>
      </c>
      <c r="X232" s="5">
        <f t="shared" si="55"/>
        <v>356657.95796558459</v>
      </c>
      <c r="Y232" s="5">
        <f t="shared" si="56"/>
        <v>9341.7080616083695</v>
      </c>
      <c r="AA232">
        <f t="shared" si="66"/>
        <v>229</v>
      </c>
      <c r="AB232" s="5">
        <f t="shared" si="67"/>
        <v>365999.66602719296</v>
      </c>
      <c r="AC232" s="5">
        <f t="shared" si="68"/>
        <v>356657.95796558459</v>
      </c>
      <c r="AD232" s="5">
        <f t="shared" si="69"/>
        <v>356342.21922498668</v>
      </c>
      <c r="AE232" s="5">
        <f t="shared" si="70"/>
        <v>353710.78265131026</v>
      </c>
    </row>
    <row r="233" spans="10:31" x14ac:dyDescent="0.25">
      <c r="J233">
        <v>230</v>
      </c>
      <c r="K233" s="4">
        <f t="shared" si="58"/>
        <v>379856.48863026954</v>
      </c>
      <c r="L233" s="5">
        <f t="shared" si="57"/>
        <v>30</v>
      </c>
      <c r="M233" s="5">
        <f t="shared" si="59"/>
        <v>368460.79397136171</v>
      </c>
      <c r="N233" s="5"/>
      <c r="O233" s="1">
        <f t="shared" si="60"/>
        <v>153.3187608837701</v>
      </c>
      <c r="P233" s="5">
        <f t="shared" si="61"/>
        <v>355999.28539289726</v>
      </c>
      <c r="Q233" s="5">
        <f>M233-P233</f>
        <v>12461.508578464447</v>
      </c>
      <c r="R233" s="1"/>
      <c r="S233" s="1">
        <f t="shared" si="62"/>
        <v>148.47592467707778</v>
      </c>
      <c r="T233" s="5">
        <f t="shared" si="64"/>
        <v>358646.48222014261</v>
      </c>
      <c r="U233" s="5">
        <f t="shared" si="65"/>
        <v>9814.3117512190947</v>
      </c>
      <c r="W233" s="1">
        <f t="shared" si="63"/>
        <v>150.70748248566025</v>
      </c>
      <c r="X233" s="5">
        <f t="shared" si="55"/>
        <v>358960.31915227394</v>
      </c>
      <c r="Y233" s="5">
        <f t="shared" si="56"/>
        <v>9500.4748190877726</v>
      </c>
      <c r="AA233">
        <f t="shared" si="66"/>
        <v>230</v>
      </c>
      <c r="AB233" s="5">
        <f t="shared" si="67"/>
        <v>368460.79397136171</v>
      </c>
      <c r="AC233" s="5">
        <f t="shared" si="68"/>
        <v>358960.31915227394</v>
      </c>
      <c r="AD233" s="5">
        <f t="shared" si="69"/>
        <v>358646.48222014261</v>
      </c>
      <c r="AE233" s="5">
        <f t="shared" si="70"/>
        <v>355999.28539289726</v>
      </c>
    </row>
    <row r="234" spans="10:31" x14ac:dyDescent="0.25">
      <c r="J234">
        <v>231</v>
      </c>
      <c r="K234" s="4">
        <f t="shared" si="58"/>
        <v>382404.07098497124</v>
      </c>
      <c r="L234" s="5">
        <f t="shared" si="57"/>
        <v>30</v>
      </c>
      <c r="M234" s="5">
        <f t="shared" si="59"/>
        <v>370931.94885542238</v>
      </c>
      <c r="N234" s="5"/>
      <c r="O234" s="1">
        <f t="shared" si="60"/>
        <v>154.08159513096575</v>
      </c>
      <c r="P234" s="5">
        <f t="shared" si="61"/>
        <v>358296.3517875945</v>
      </c>
      <c r="Q234" s="5">
        <f>M234-P234</f>
        <v>12635.597067827883</v>
      </c>
      <c r="R234" s="1"/>
      <c r="S234" s="1">
        <f t="shared" si="62"/>
        <v>149.43603425839277</v>
      </c>
      <c r="T234" s="5">
        <f t="shared" si="64"/>
        <v>360959.17645860044</v>
      </c>
      <c r="U234" s="5">
        <f t="shared" si="65"/>
        <v>9972.7723968219361</v>
      </c>
      <c r="W234" s="1">
        <f t="shared" si="63"/>
        <v>151.66679964678082</v>
      </c>
      <c r="X234" s="5">
        <f t="shared" si="55"/>
        <v>361271.10112627142</v>
      </c>
      <c r="Y234" s="5">
        <f t="shared" si="56"/>
        <v>9660.8477291509626</v>
      </c>
      <c r="AA234">
        <f t="shared" si="66"/>
        <v>231</v>
      </c>
      <c r="AB234" s="5">
        <f t="shared" si="67"/>
        <v>370931.94885542238</v>
      </c>
      <c r="AC234" s="5">
        <f t="shared" si="68"/>
        <v>361271.10112627142</v>
      </c>
      <c r="AD234" s="5">
        <f t="shared" si="69"/>
        <v>360959.17645860044</v>
      </c>
      <c r="AE234" s="5">
        <f t="shared" si="70"/>
        <v>358296.3517875945</v>
      </c>
    </row>
    <row r="235" spans="10:31" x14ac:dyDescent="0.25">
      <c r="J235">
        <v>232</v>
      </c>
      <c r="K235" s="4">
        <f t="shared" si="58"/>
        <v>384962.03250553505</v>
      </c>
      <c r="L235" s="5">
        <f t="shared" si="57"/>
        <v>30</v>
      </c>
      <c r="M235" s="5">
        <f t="shared" si="59"/>
        <v>373413.17153036926</v>
      </c>
      <c r="N235" s="5"/>
      <c r="O235" s="1">
        <f t="shared" si="60"/>
        <v>154.84728392919817</v>
      </c>
      <c r="P235" s="5">
        <f t="shared" si="61"/>
        <v>360602.01388087583</v>
      </c>
      <c r="Q235" s="5">
        <f>M235-P235</f>
        <v>12811.157649493427</v>
      </c>
      <c r="R235" s="1"/>
      <c r="S235" s="1">
        <f t="shared" si="62"/>
        <v>150.39965685775019</v>
      </c>
      <c r="T235" s="5">
        <f t="shared" si="64"/>
        <v>363280.33279007813</v>
      </c>
      <c r="U235" s="5">
        <f t="shared" si="65"/>
        <v>10132.838740291132</v>
      </c>
      <c r="W235" s="1">
        <f t="shared" si="63"/>
        <v>152.62962546927977</v>
      </c>
      <c r="X235" s="5">
        <f t="shared" si="55"/>
        <v>363590.33468624554</v>
      </c>
      <c r="Y235" s="5">
        <f t="shared" si="56"/>
        <v>9822.8368441237253</v>
      </c>
      <c r="AA235">
        <f t="shared" si="66"/>
        <v>232</v>
      </c>
      <c r="AB235" s="5">
        <f t="shared" si="67"/>
        <v>373413.17153036926</v>
      </c>
      <c r="AC235" s="5">
        <f t="shared" si="68"/>
        <v>363590.33468624554</v>
      </c>
      <c r="AD235" s="5">
        <f t="shared" si="69"/>
        <v>363280.33279007813</v>
      </c>
      <c r="AE235" s="5">
        <f t="shared" si="70"/>
        <v>360602.01388087583</v>
      </c>
    </row>
    <row r="236" spans="10:31" x14ac:dyDescent="0.25">
      <c r="J236">
        <v>233</v>
      </c>
      <c r="K236" s="4">
        <f t="shared" si="58"/>
        <v>387530.41547796747</v>
      </c>
      <c r="L236" s="5">
        <f t="shared" si="57"/>
        <v>30</v>
      </c>
      <c r="M236" s="5">
        <f t="shared" si="59"/>
        <v>375904.50301362871</v>
      </c>
      <c r="N236" s="5"/>
      <c r="O236" s="1">
        <f t="shared" si="60"/>
        <v>155.61583796029194</v>
      </c>
      <c r="P236" s="5">
        <f t="shared" si="61"/>
        <v>362916.3038381302</v>
      </c>
      <c r="Q236" s="5">
        <f>M236-P236</f>
        <v>12988.199175498507</v>
      </c>
      <c r="R236" s="1"/>
      <c r="S236" s="1">
        <f t="shared" si="62"/>
        <v>151.36680532919922</v>
      </c>
      <c r="T236" s="5">
        <f t="shared" si="64"/>
        <v>365609.98217717209</v>
      </c>
      <c r="U236" s="5">
        <f t="shared" si="65"/>
        <v>10294.520836456621</v>
      </c>
      <c r="W236" s="1">
        <f t="shared" si="63"/>
        <v>153.59597278593563</v>
      </c>
      <c r="X236" s="5">
        <f t="shared" si="55"/>
        <v>365918.05074350949</v>
      </c>
      <c r="Y236" s="5">
        <f t="shared" si="56"/>
        <v>9986.4522701192182</v>
      </c>
      <c r="AA236">
        <f t="shared" si="66"/>
        <v>233</v>
      </c>
      <c r="AB236" s="5">
        <f t="shared" si="67"/>
        <v>375904.50301362871</v>
      </c>
      <c r="AC236" s="5">
        <f t="shared" si="68"/>
        <v>365918.05074350949</v>
      </c>
      <c r="AD236" s="5">
        <f t="shared" si="69"/>
        <v>365609.98217717209</v>
      </c>
      <c r="AE236" s="5">
        <f t="shared" si="70"/>
        <v>362916.3038381302</v>
      </c>
    </row>
    <row r="237" spans="10:31" x14ac:dyDescent="0.25">
      <c r="J237">
        <v>234</v>
      </c>
      <c r="K237" s="4">
        <f t="shared" si="58"/>
        <v>390109.26236055337</v>
      </c>
      <c r="L237" s="5">
        <f t="shared" si="57"/>
        <v>30</v>
      </c>
      <c r="M237" s="5">
        <f t="shared" si="59"/>
        <v>378405.98448973702</v>
      </c>
      <c r="N237" s="5"/>
      <c r="O237" s="1">
        <f t="shared" si="60"/>
        <v>156.38726794604341</v>
      </c>
      <c r="P237" s="5">
        <f t="shared" si="61"/>
        <v>365239.2539451106</v>
      </c>
      <c r="Q237" s="5">
        <f>M237-P237</f>
        <v>13166.730544626422</v>
      </c>
      <c r="R237" s="1"/>
      <c r="S237" s="1">
        <f t="shared" si="62"/>
        <v>152.33749257382172</v>
      </c>
      <c r="T237" s="5">
        <f t="shared" si="64"/>
        <v>367948.15569577011</v>
      </c>
      <c r="U237" s="5">
        <f t="shared" si="65"/>
        <v>10457.82879396691</v>
      </c>
      <c r="W237" s="1">
        <f t="shared" si="63"/>
        <v>154.56585447646231</v>
      </c>
      <c r="X237" s="5">
        <f t="shared" si="55"/>
        <v>368254.28032243339</v>
      </c>
      <c r="Y237" s="5">
        <f t="shared" si="56"/>
        <v>10151.704167303629</v>
      </c>
      <c r="AA237">
        <f t="shared" si="66"/>
        <v>234</v>
      </c>
      <c r="AB237" s="5">
        <f t="shared" si="67"/>
        <v>378405.98448973702</v>
      </c>
      <c r="AC237" s="5">
        <f t="shared" si="68"/>
        <v>368254.28032243339</v>
      </c>
      <c r="AD237" s="5">
        <f t="shared" si="69"/>
        <v>367948.15569577011</v>
      </c>
      <c r="AE237" s="5">
        <f t="shared" si="70"/>
        <v>365239.2539451106</v>
      </c>
    </row>
    <row r="238" spans="10:31" x14ac:dyDescent="0.25">
      <c r="J238">
        <v>235</v>
      </c>
      <c r="K238" s="4">
        <f t="shared" si="58"/>
        <v>392698.615784558</v>
      </c>
      <c r="L238" s="5">
        <f t="shared" si="57"/>
        <v>30</v>
      </c>
      <c r="M238" s="5">
        <f t="shared" si="59"/>
        <v>380917.65731102152</v>
      </c>
      <c r="N238" s="5"/>
      <c r="O238" s="1">
        <f t="shared" si="60"/>
        <v>157.16158464837019</v>
      </c>
      <c r="P238" s="5">
        <f t="shared" si="61"/>
        <v>367570.89660838433</v>
      </c>
      <c r="Q238" s="5">
        <f>M238-P238</f>
        <v>13346.760702637199</v>
      </c>
      <c r="R238" s="1"/>
      <c r="S238" s="1">
        <f t="shared" si="62"/>
        <v>153.31173153990423</v>
      </c>
      <c r="T238" s="5">
        <f t="shared" si="64"/>
        <v>370294.88453546597</v>
      </c>
      <c r="U238" s="5">
        <f t="shared" si="65"/>
        <v>10622.772775555553</v>
      </c>
      <c r="W238" s="1">
        <f t="shared" si="63"/>
        <v>155.53928346768058</v>
      </c>
      <c r="X238" s="5">
        <f t="shared" si="55"/>
        <v>370599.05456085765</v>
      </c>
      <c r="Y238" s="5">
        <f t="shared" si="56"/>
        <v>10318.602750163875</v>
      </c>
      <c r="AA238">
        <f t="shared" si="66"/>
        <v>235</v>
      </c>
      <c r="AB238" s="5">
        <f t="shared" si="67"/>
        <v>380917.65731102152</v>
      </c>
      <c r="AC238" s="5">
        <f t="shared" si="68"/>
        <v>370599.05456085765</v>
      </c>
      <c r="AD238" s="5">
        <f t="shared" si="69"/>
        <v>370294.88453546597</v>
      </c>
      <c r="AE238" s="5">
        <f t="shared" si="70"/>
        <v>367570.89660838433</v>
      </c>
    </row>
    <row r="239" spans="10:31" x14ac:dyDescent="0.25">
      <c r="J239">
        <v>236</v>
      </c>
      <c r="K239" s="4">
        <f t="shared" si="58"/>
        <v>395298.51855493168</v>
      </c>
      <c r="L239" s="5">
        <f t="shared" si="57"/>
        <v>30</v>
      </c>
      <c r="M239" s="5">
        <f t="shared" si="59"/>
        <v>383439.56299828395</v>
      </c>
      <c r="N239" s="5"/>
      <c r="O239" s="1">
        <f t="shared" si="60"/>
        <v>157.93879886946144</v>
      </c>
      <c r="P239" s="5">
        <f t="shared" si="61"/>
        <v>369911.26435578516</v>
      </c>
      <c r="Q239" s="5">
        <f>M239-P239</f>
        <v>13528.29864249879</v>
      </c>
      <c r="R239" s="1"/>
      <c r="S239" s="1">
        <f t="shared" si="62"/>
        <v>154.28953522311082</v>
      </c>
      <c r="T239" s="5">
        <f t="shared" si="64"/>
        <v>372650.19999997533</v>
      </c>
      <c r="U239" s="5">
        <f t="shared" si="65"/>
        <v>10789.362998308614</v>
      </c>
      <c r="W239" s="1">
        <f t="shared" si="63"/>
        <v>156.5162727336907</v>
      </c>
      <c r="X239" s="5">
        <f t="shared" si="55"/>
        <v>372952.40471050795</v>
      </c>
      <c r="Y239" s="5">
        <f t="shared" si="56"/>
        <v>10487.158287775994</v>
      </c>
      <c r="AA239">
        <f t="shared" si="66"/>
        <v>236</v>
      </c>
      <c r="AB239" s="5">
        <f t="shared" si="67"/>
        <v>383439.56299828395</v>
      </c>
      <c r="AC239" s="5">
        <f t="shared" si="68"/>
        <v>372952.40471050795</v>
      </c>
      <c r="AD239" s="5">
        <f t="shared" si="69"/>
        <v>372650.19999997533</v>
      </c>
      <c r="AE239" s="5">
        <f t="shared" si="70"/>
        <v>369911.26435578516</v>
      </c>
    </row>
    <row r="240" spans="10:31" x14ac:dyDescent="0.25">
      <c r="J240">
        <v>237</v>
      </c>
      <c r="K240" s="4">
        <f t="shared" si="58"/>
        <v>397909.01365101727</v>
      </c>
      <c r="L240" s="5">
        <f t="shared" si="57"/>
        <v>30</v>
      </c>
      <c r="M240" s="5">
        <f t="shared" si="59"/>
        <v>385971.74324148701</v>
      </c>
      <c r="N240" s="5"/>
      <c r="O240" s="1">
        <f t="shared" si="60"/>
        <v>158.7189214519284</v>
      </c>
      <c r="P240" s="5">
        <f t="shared" si="61"/>
        <v>372260.38983686705</v>
      </c>
      <c r="Q240" s="5">
        <f>M240-P240</f>
        <v>13711.353404619964</v>
      </c>
      <c r="R240" s="1"/>
      <c r="S240" s="1">
        <f t="shared" si="62"/>
        <v>155.2709166666564</v>
      </c>
      <c r="T240" s="5">
        <f t="shared" si="64"/>
        <v>375014.13350755343</v>
      </c>
      <c r="U240" s="5">
        <f t="shared" si="65"/>
        <v>10957.609733933583</v>
      </c>
      <c r="W240" s="1">
        <f t="shared" si="63"/>
        <v>157.49683529604499</v>
      </c>
      <c r="X240" s="5">
        <f t="shared" si="55"/>
        <v>375314.36213741184</v>
      </c>
      <c r="Y240" s="5">
        <f t="shared" si="56"/>
        <v>10657.381104075175</v>
      </c>
      <c r="AA240">
        <f t="shared" si="66"/>
        <v>237</v>
      </c>
      <c r="AB240" s="5">
        <f t="shared" si="67"/>
        <v>385971.74324148701</v>
      </c>
      <c r="AC240" s="5">
        <f t="shared" si="68"/>
        <v>375314.36213741184</v>
      </c>
      <c r="AD240" s="5">
        <f t="shared" si="69"/>
        <v>375014.13350755343</v>
      </c>
      <c r="AE240" s="5">
        <f t="shared" si="70"/>
        <v>372260.38983686705</v>
      </c>
    </row>
    <row r="241" spans="10:31" x14ac:dyDescent="0.25">
      <c r="J241">
        <v>238</v>
      </c>
      <c r="K241" s="4">
        <f t="shared" si="58"/>
        <v>400530.14422726096</v>
      </c>
      <c r="L241" s="5">
        <f t="shared" si="57"/>
        <v>30</v>
      </c>
      <c r="M241" s="5">
        <f t="shared" si="59"/>
        <v>388514.23990044335</v>
      </c>
      <c r="N241" s="5"/>
      <c r="O241" s="1">
        <f t="shared" si="60"/>
        <v>159.50196327895569</v>
      </c>
      <c r="P241" s="5">
        <f t="shared" si="61"/>
        <v>374618.3058233597</v>
      </c>
      <c r="Q241" s="5">
        <f>M241-P241</f>
        <v>13895.934077083657</v>
      </c>
      <c r="R241" s="1"/>
      <c r="S241" s="1">
        <f t="shared" si="62"/>
        <v>156.25588896148059</v>
      </c>
      <c r="T241" s="5">
        <f t="shared" si="64"/>
        <v>377386.71659141418</v>
      </c>
      <c r="U241" s="5">
        <f t="shared" si="65"/>
        <v>11127.523309029173</v>
      </c>
      <c r="W241" s="1">
        <f t="shared" si="63"/>
        <v>158.48098422392161</v>
      </c>
      <c r="X241" s="5">
        <f t="shared" si="55"/>
        <v>377684.95832231676</v>
      </c>
      <c r="Y241" s="5">
        <f t="shared" si="56"/>
        <v>10829.281578126596</v>
      </c>
      <c r="AA241">
        <f t="shared" si="66"/>
        <v>238</v>
      </c>
      <c r="AB241" s="5">
        <f t="shared" si="67"/>
        <v>388514.23990044335</v>
      </c>
      <c r="AC241" s="5">
        <f t="shared" si="68"/>
        <v>377684.95832231676</v>
      </c>
      <c r="AD241" s="5">
        <f t="shared" si="69"/>
        <v>377386.71659141418</v>
      </c>
      <c r="AE241" s="5">
        <f t="shared" si="70"/>
        <v>374618.3058233597</v>
      </c>
    </row>
    <row r="242" spans="10:31" x14ac:dyDescent="0.25">
      <c r="J242">
        <v>239</v>
      </c>
      <c r="K242" s="4">
        <f t="shared" si="58"/>
        <v>403161.95361392532</v>
      </c>
      <c r="L242" s="5">
        <f t="shared" si="57"/>
        <v>30</v>
      </c>
      <c r="M242" s="5">
        <f t="shared" si="59"/>
        <v>391067.09500550781</v>
      </c>
      <c r="N242" s="5"/>
      <c r="O242" s="1">
        <f t="shared" si="60"/>
        <v>160.28793527445325</v>
      </c>
      <c r="P242" s="5">
        <f t="shared" si="61"/>
        <v>376985.04520962574</v>
      </c>
      <c r="Q242" s="5">
        <f>M242-P242</f>
        <v>14082.049795882078</v>
      </c>
      <c r="R242" s="1"/>
      <c r="S242" s="1">
        <f t="shared" si="62"/>
        <v>157.24446524642258</v>
      </c>
      <c r="T242" s="5">
        <f t="shared" si="64"/>
        <v>379767.98090015072</v>
      </c>
      <c r="U242" s="5">
        <f t="shared" si="65"/>
        <v>11299.11410535709</v>
      </c>
      <c r="W242" s="1">
        <f t="shared" si="63"/>
        <v>159.46873263429865</v>
      </c>
      <c r="X242" s="5">
        <f t="shared" si="55"/>
        <v>380064.22486110963</v>
      </c>
      <c r="Y242" s="5">
        <f t="shared" si="56"/>
        <v>11002.870144398184</v>
      </c>
      <c r="AA242">
        <f t="shared" si="66"/>
        <v>239</v>
      </c>
      <c r="AB242" s="5">
        <f t="shared" si="67"/>
        <v>391067.09500550781</v>
      </c>
      <c r="AC242" s="5">
        <f t="shared" si="68"/>
        <v>380064.22486110963</v>
      </c>
      <c r="AD242" s="5">
        <f t="shared" si="69"/>
        <v>379767.98090015072</v>
      </c>
      <c r="AE242" s="5">
        <f t="shared" si="70"/>
        <v>376985.04520962574</v>
      </c>
    </row>
    <row r="243" spans="10:31" x14ac:dyDescent="0.25">
      <c r="J243">
        <v>240</v>
      </c>
      <c r="K243" s="4">
        <f t="shared" si="58"/>
        <v>405804.48531780596</v>
      </c>
      <c r="L243" s="5">
        <f t="shared" si="57"/>
        <v>30</v>
      </c>
      <c r="M243" s="5">
        <f t="shared" si="59"/>
        <v>393630.35075827205</v>
      </c>
      <c r="N243" s="5"/>
      <c r="O243" s="1">
        <f t="shared" si="60"/>
        <v>161.07684840320857</v>
      </c>
      <c r="P243" s="5">
        <f t="shared" si="61"/>
        <v>379360.64101311954</v>
      </c>
      <c r="Q243" s="5">
        <f>M243-P243</f>
        <v>14269.709745152504</v>
      </c>
      <c r="R243" s="1"/>
      <c r="S243" s="1">
        <f t="shared" si="62"/>
        <v>158.23665870839613</v>
      </c>
      <c r="T243" s="5">
        <f t="shared" si="64"/>
        <v>382157.95819815772</v>
      </c>
      <c r="U243" s="5">
        <f t="shared" si="65"/>
        <v>11472.392560114327</v>
      </c>
      <c r="W243" s="1">
        <f t="shared" si="63"/>
        <v>160.46009369212902</v>
      </c>
      <c r="X243" s="5">
        <f t="shared" si="55"/>
        <v>382452.19346523803</v>
      </c>
      <c r="Y243" s="5">
        <f t="shared" si="56"/>
        <v>11178.157293034019</v>
      </c>
      <c r="AA243">
        <f t="shared" si="66"/>
        <v>240</v>
      </c>
      <c r="AB243" s="5">
        <f t="shared" si="67"/>
        <v>393630.35075827205</v>
      </c>
      <c r="AC243" s="5">
        <f t="shared" si="68"/>
        <v>382452.19346523803</v>
      </c>
      <c r="AD243" s="5">
        <f t="shared" si="69"/>
        <v>382157.95819815772</v>
      </c>
      <c r="AE243" s="5">
        <f t="shared" si="70"/>
        <v>379360.64101311954</v>
      </c>
    </row>
    <row r="244" spans="10:31" x14ac:dyDescent="0.25">
      <c r="J244">
        <v>241</v>
      </c>
      <c r="K244" s="4">
        <f t="shared" si="58"/>
        <v>408457.7830229504</v>
      </c>
      <c r="L244" s="5">
        <f t="shared" si="57"/>
        <v>30</v>
      </c>
      <c r="M244" s="5">
        <f t="shared" si="59"/>
        <v>396204.04953226214</v>
      </c>
      <c r="N244" s="5"/>
      <c r="O244" s="1">
        <f t="shared" si="60"/>
        <v>161.86871367103984</v>
      </c>
      <c r="P244" s="5">
        <f t="shared" si="61"/>
        <v>381745.12637484795</v>
      </c>
      <c r="Q244" s="5">
        <f>M244-P244</f>
        <v>14458.923157414189</v>
      </c>
      <c r="R244" s="1"/>
      <c r="S244" s="1">
        <f t="shared" si="62"/>
        <v>159.23248258256572</v>
      </c>
      <c r="T244" s="5">
        <f t="shared" si="64"/>
        <v>384556.68036605488</v>
      </c>
      <c r="U244" s="5">
        <f t="shared" si="65"/>
        <v>11647.369166207267</v>
      </c>
      <c r="W244" s="1">
        <f t="shared" si="63"/>
        <v>161.45508061051586</v>
      </c>
      <c r="X244" s="5">
        <f t="shared" si="55"/>
        <v>384848.89596213272</v>
      </c>
      <c r="Y244" s="5">
        <f t="shared" si="56"/>
        <v>11355.15357012942</v>
      </c>
      <c r="AA244">
        <f t="shared" si="66"/>
        <v>241</v>
      </c>
      <c r="AB244" s="5">
        <f t="shared" si="67"/>
        <v>396204.04953226214</v>
      </c>
      <c r="AC244" s="5">
        <f t="shared" si="68"/>
        <v>384848.89596213272</v>
      </c>
      <c r="AD244" s="5">
        <f t="shared" si="69"/>
        <v>384556.68036605488</v>
      </c>
      <c r="AE244" s="5">
        <f t="shared" si="70"/>
        <v>381745.12637484795</v>
      </c>
    </row>
    <row r="245" spans="10:31" x14ac:dyDescent="0.25">
      <c r="J245">
        <v>242</v>
      </c>
      <c r="K245" s="4">
        <f t="shared" si="58"/>
        <v>411121.89059138048</v>
      </c>
      <c r="L245" s="5">
        <f t="shared" si="57"/>
        <v>30</v>
      </c>
      <c r="M245" s="5">
        <f t="shared" si="59"/>
        <v>398788.23387363931</v>
      </c>
      <c r="N245" s="5"/>
      <c r="O245" s="1">
        <f t="shared" si="60"/>
        <v>162.66354212494932</v>
      </c>
      <c r="P245" s="5">
        <f t="shared" si="61"/>
        <v>384138.53455983254</v>
      </c>
      <c r="Q245" s="5">
        <f>M245-P245</f>
        <v>14649.699313806777</v>
      </c>
      <c r="R245" s="1"/>
      <c r="S245" s="1">
        <f t="shared" si="62"/>
        <v>160.23195015252287</v>
      </c>
      <c r="T245" s="5">
        <f t="shared" si="64"/>
        <v>386964.17940111249</v>
      </c>
      <c r="U245" s="5">
        <f t="shared" si="65"/>
        <v>11824.054472526826</v>
      </c>
      <c r="W245" s="1">
        <f t="shared" si="63"/>
        <v>162.45370665088865</v>
      </c>
      <c r="X245" s="5">
        <f t="shared" si="55"/>
        <v>387254.364295632</v>
      </c>
      <c r="Y245" s="5">
        <f t="shared" si="56"/>
        <v>11533.869578007318</v>
      </c>
      <c r="AA245">
        <f t="shared" si="66"/>
        <v>242</v>
      </c>
      <c r="AB245" s="5">
        <f t="shared" si="67"/>
        <v>398788.23387363931</v>
      </c>
      <c r="AC245" s="5">
        <f t="shared" si="68"/>
        <v>387254.364295632</v>
      </c>
      <c r="AD245" s="5">
        <f t="shared" si="69"/>
        <v>386964.17940111249</v>
      </c>
      <c r="AE245" s="5">
        <f t="shared" si="70"/>
        <v>384138.53455983254</v>
      </c>
    </row>
    <row r="246" spans="10:31" x14ac:dyDescent="0.25">
      <c r="J246">
        <v>243</v>
      </c>
      <c r="K246" s="4">
        <f t="shared" si="58"/>
        <v>413796.85206381732</v>
      </c>
      <c r="L246" s="5">
        <f t="shared" si="57"/>
        <v>30</v>
      </c>
      <c r="M246" s="5">
        <f t="shared" si="59"/>
        <v>401382.946501903</v>
      </c>
      <c r="N246" s="5"/>
      <c r="O246" s="1">
        <f t="shared" si="60"/>
        <v>163.46134485327752</v>
      </c>
      <c r="P246" s="5">
        <f t="shared" si="61"/>
        <v>386540.89895757363</v>
      </c>
      <c r="Q246" s="5">
        <f>M246-P246</f>
        <v>14842.047544329369</v>
      </c>
      <c r="R246" s="1"/>
      <c r="S246" s="1">
        <f t="shared" si="62"/>
        <v>161.23507475046355</v>
      </c>
      <c r="T246" s="5">
        <f t="shared" si="64"/>
        <v>389380.487417678</v>
      </c>
      <c r="U246" s="5">
        <f t="shared" si="65"/>
        <v>12002.459084225004</v>
      </c>
      <c r="W246" s="1">
        <f t="shared" si="63"/>
        <v>163.45598512318</v>
      </c>
      <c r="X246" s="5">
        <f t="shared" si="55"/>
        <v>389668.63052640727</v>
      </c>
      <c r="Y246" s="5">
        <f t="shared" si="56"/>
        <v>11714.315975495731</v>
      </c>
      <c r="AA246">
        <f t="shared" si="66"/>
        <v>243</v>
      </c>
      <c r="AB246" s="5">
        <f t="shared" si="67"/>
        <v>401382.946501903</v>
      </c>
      <c r="AC246" s="5">
        <f t="shared" si="68"/>
        <v>389668.63052640727</v>
      </c>
      <c r="AD246" s="5">
        <f t="shared" si="69"/>
        <v>389380.487417678</v>
      </c>
      <c r="AE246" s="5">
        <f t="shared" si="70"/>
        <v>386540.89895757363</v>
      </c>
    </row>
    <row r="247" spans="10:31" x14ac:dyDescent="0.25">
      <c r="J247">
        <v>244</v>
      </c>
      <c r="K247" s="4">
        <f t="shared" si="58"/>
        <v>416482.71166040935</v>
      </c>
      <c r="L247" s="5">
        <f t="shared" si="57"/>
        <v>30</v>
      </c>
      <c r="M247" s="5">
        <f t="shared" si="59"/>
        <v>403988.23031059728</v>
      </c>
      <c r="N247" s="5"/>
      <c r="O247" s="1">
        <f t="shared" si="60"/>
        <v>164.26213298585787</v>
      </c>
      <c r="P247" s="5">
        <f t="shared" si="61"/>
        <v>388952.2530825162</v>
      </c>
      <c r="Q247" s="5">
        <f>M247-P247</f>
        <v>15035.977228081087</v>
      </c>
      <c r="R247" s="1"/>
      <c r="S247" s="1">
        <f t="shared" si="62"/>
        <v>162.24186975736583</v>
      </c>
      <c r="T247" s="5">
        <f t="shared" si="64"/>
        <v>391805.63664760452</v>
      </c>
      <c r="U247" s="5">
        <f t="shared" si="65"/>
        <v>12182.59366299276</v>
      </c>
      <c r="W247" s="1">
        <f t="shared" si="63"/>
        <v>164.46192938600305</v>
      </c>
      <c r="X247" s="5">
        <f t="shared" si="55"/>
        <v>392091.72683239059</v>
      </c>
      <c r="Y247" s="5">
        <f t="shared" si="56"/>
        <v>11896.503478206694</v>
      </c>
      <c r="AA247">
        <f t="shared" si="66"/>
        <v>244</v>
      </c>
      <c r="AB247" s="5">
        <f t="shared" si="67"/>
        <v>403988.23031059728</v>
      </c>
      <c r="AC247" s="5">
        <f t="shared" si="68"/>
        <v>392091.72683239059</v>
      </c>
      <c r="AD247" s="5">
        <f t="shared" si="69"/>
        <v>391805.63664760452</v>
      </c>
      <c r="AE247" s="5">
        <f t="shared" si="70"/>
        <v>388952.2530825162</v>
      </c>
    </row>
    <row r="248" spans="10:31" x14ac:dyDescent="0.25">
      <c r="J248">
        <v>245</v>
      </c>
      <c r="K248" s="4">
        <f t="shared" si="58"/>
        <v>419179.51378146338</v>
      </c>
      <c r="L248" s="5">
        <f t="shared" si="57"/>
        <v>30</v>
      </c>
      <c r="M248" s="5">
        <f t="shared" si="59"/>
        <v>406604.12836801971</v>
      </c>
      <c r="N248" s="5"/>
      <c r="O248" s="1">
        <f t="shared" si="60"/>
        <v>165.06591769417207</v>
      </c>
      <c r="P248" s="5">
        <f t="shared" si="61"/>
        <v>391372.63057451742</v>
      </c>
      <c r="Q248" s="5">
        <f>M248-P248</f>
        <v>15231.497793502291</v>
      </c>
      <c r="R248" s="1"/>
      <c r="S248" s="1">
        <f t="shared" si="62"/>
        <v>163.25234860316854</v>
      </c>
      <c r="T248" s="5">
        <f t="shared" si="64"/>
        <v>394239.65944068064</v>
      </c>
      <c r="U248" s="5">
        <f t="shared" si="65"/>
        <v>12364.468927339069</v>
      </c>
      <c r="W248" s="1">
        <f t="shared" si="63"/>
        <v>165.47155284682941</v>
      </c>
      <c r="X248" s="5">
        <f t="shared" si="55"/>
        <v>394523.68550920335</v>
      </c>
      <c r="Y248" s="5">
        <f t="shared" si="56"/>
        <v>12080.442858816357</v>
      </c>
      <c r="AA248">
        <f t="shared" si="66"/>
        <v>245</v>
      </c>
      <c r="AB248" s="5">
        <f t="shared" si="67"/>
        <v>406604.12836801971</v>
      </c>
      <c r="AC248" s="5">
        <f t="shared" si="68"/>
        <v>394523.68550920335</v>
      </c>
      <c r="AD248" s="5">
        <f t="shared" si="69"/>
        <v>394239.65944068064</v>
      </c>
      <c r="AE248" s="5">
        <f t="shared" si="70"/>
        <v>391372.63057451742</v>
      </c>
    </row>
    <row r="249" spans="10:31" x14ac:dyDescent="0.25">
      <c r="J249">
        <v>246</v>
      </c>
      <c r="K249" s="4">
        <f t="shared" si="58"/>
        <v>421887.3030081786</v>
      </c>
      <c r="L249" s="5">
        <f t="shared" si="57"/>
        <v>30</v>
      </c>
      <c r="M249" s="5">
        <f t="shared" si="59"/>
        <v>409230.68391793349</v>
      </c>
      <c r="N249" s="5"/>
      <c r="O249" s="1">
        <f t="shared" si="60"/>
        <v>165.8727101915058</v>
      </c>
      <c r="P249" s="5">
        <f t="shared" si="61"/>
        <v>393802.0651993159</v>
      </c>
      <c r="Q249" s="5">
        <f>M249-P249</f>
        <v>15428.618718617596</v>
      </c>
      <c r="R249" s="1"/>
      <c r="S249" s="1">
        <f t="shared" si="62"/>
        <v>164.26652476695025</v>
      </c>
      <c r="T249" s="5">
        <f t="shared" si="64"/>
        <v>396682.58826506219</v>
      </c>
      <c r="U249" s="5">
        <f t="shared" si="65"/>
        <v>12548.0956528713</v>
      </c>
      <c r="W249" s="1">
        <f t="shared" si="63"/>
        <v>166.48486896216806</v>
      </c>
      <c r="X249" s="5">
        <f t="shared" si="55"/>
        <v>396964.53897058684</v>
      </c>
      <c r="Y249" s="5">
        <f t="shared" si="56"/>
        <v>12266.144947346649</v>
      </c>
      <c r="AA249">
        <f t="shared" si="66"/>
        <v>246</v>
      </c>
      <c r="AB249" s="5">
        <f t="shared" si="67"/>
        <v>409230.68391793349</v>
      </c>
      <c r="AC249" s="5">
        <f t="shared" si="68"/>
        <v>396964.53897058684</v>
      </c>
      <c r="AD249" s="5">
        <f t="shared" si="69"/>
        <v>396682.58826506219</v>
      </c>
      <c r="AE249" s="5">
        <f t="shared" si="70"/>
        <v>393802.0651993159</v>
      </c>
    </row>
    <row r="250" spans="10:31" x14ac:dyDescent="0.25">
      <c r="J250">
        <v>247</v>
      </c>
      <c r="K250" s="4">
        <f t="shared" si="58"/>
        <v>424606.12410338345</v>
      </c>
      <c r="L250" s="5">
        <f t="shared" si="57"/>
        <v>30</v>
      </c>
      <c r="M250" s="5">
        <f t="shared" si="59"/>
        <v>411867.94038028223</v>
      </c>
      <c r="N250" s="5"/>
      <c r="O250" s="1">
        <f t="shared" si="60"/>
        <v>166.68252173310529</v>
      </c>
      <c r="P250" s="5">
        <f t="shared" si="61"/>
        <v>396240.59084900277</v>
      </c>
      <c r="Q250" s="5">
        <f>M250-P250</f>
        <v>15627.349531279469</v>
      </c>
      <c r="R250" s="1"/>
      <c r="S250" s="1">
        <f t="shared" si="62"/>
        <v>165.28441177710926</v>
      </c>
      <c r="T250" s="5">
        <f t="shared" si="64"/>
        <v>399134.45570770511</v>
      </c>
      <c r="U250" s="5">
        <f t="shared" si="65"/>
        <v>12733.48467257712</v>
      </c>
      <c r="W250" s="1">
        <f t="shared" si="63"/>
        <v>167.50189123774453</v>
      </c>
      <c r="X250" s="5">
        <f t="shared" si="55"/>
        <v>399414.31974883418</v>
      </c>
      <c r="Y250" s="5">
        <f t="shared" si="56"/>
        <v>12453.620631448051</v>
      </c>
      <c r="AA250">
        <f t="shared" si="66"/>
        <v>247</v>
      </c>
      <c r="AB250" s="5">
        <f t="shared" si="67"/>
        <v>411867.94038028223</v>
      </c>
      <c r="AC250" s="5">
        <f t="shared" si="68"/>
        <v>399414.31974883418</v>
      </c>
      <c r="AD250" s="5">
        <f t="shared" si="69"/>
        <v>399134.45570770511</v>
      </c>
      <c r="AE250" s="5">
        <f t="shared" si="70"/>
        <v>396240.59084900277</v>
      </c>
    </row>
    <row r="251" spans="10:31" x14ac:dyDescent="0.25">
      <c r="J251">
        <v>248</v>
      </c>
      <c r="K251" s="4">
        <f t="shared" si="58"/>
        <v>427336.02201227582</v>
      </c>
      <c r="L251" s="5">
        <f t="shared" si="57"/>
        <v>30</v>
      </c>
      <c r="M251" s="5">
        <f t="shared" si="59"/>
        <v>414515.94135190779</v>
      </c>
      <c r="N251" s="5"/>
      <c r="O251" s="1">
        <f t="shared" si="60"/>
        <v>167.49536361633423</v>
      </c>
      <c r="P251" s="5">
        <f t="shared" si="61"/>
        <v>398688.24154249445</v>
      </c>
      <c r="Q251" s="5">
        <f>M251-P251</f>
        <v>15827.699809413345</v>
      </c>
      <c r="R251" s="1"/>
      <c r="S251" s="1">
        <f t="shared" si="62"/>
        <v>166.30602321154382</v>
      </c>
      <c r="T251" s="5">
        <f t="shared" si="64"/>
        <v>401595.29447480029</v>
      </c>
      <c r="U251" s="5">
        <f t="shared" si="65"/>
        <v>12920.646877107501</v>
      </c>
      <c r="W251" s="1">
        <f t="shared" si="63"/>
        <v>168.52263322868092</v>
      </c>
      <c r="X251" s="5">
        <f t="shared" si="55"/>
        <v>401873.06049522397</v>
      </c>
      <c r="Y251" s="5">
        <f t="shared" si="56"/>
        <v>12642.880856683827</v>
      </c>
      <c r="AA251">
        <f t="shared" si="66"/>
        <v>248</v>
      </c>
      <c r="AB251" s="5">
        <f t="shared" si="67"/>
        <v>414515.94135190779</v>
      </c>
      <c r="AC251" s="5">
        <f t="shared" si="68"/>
        <v>401873.06049522397</v>
      </c>
      <c r="AD251" s="5">
        <f t="shared" si="69"/>
        <v>401595.29447480029</v>
      </c>
      <c r="AE251" s="5">
        <f t="shared" si="70"/>
        <v>398688.24154249445</v>
      </c>
    </row>
    <row r="252" spans="10:31" x14ac:dyDescent="0.25">
      <c r="J252">
        <v>249</v>
      </c>
      <c r="K252" s="4">
        <f t="shared" si="58"/>
        <v>430077.04186316568</v>
      </c>
      <c r="L252" s="5">
        <f t="shared" si="57"/>
        <v>30</v>
      </c>
      <c r="M252" s="5">
        <f t="shared" si="59"/>
        <v>417174.73060727096</v>
      </c>
      <c r="N252" s="5"/>
      <c r="O252" s="1">
        <f t="shared" si="60"/>
        <v>168.31124718083149</v>
      </c>
      <c r="P252" s="5">
        <f t="shared" si="61"/>
        <v>401145.05142600735</v>
      </c>
      <c r="Q252" s="5">
        <f>M252-P252</f>
        <v>16029.679181263607</v>
      </c>
      <c r="R252" s="1"/>
      <c r="S252" s="1">
        <f t="shared" si="62"/>
        <v>167.33137269783347</v>
      </c>
      <c r="T252" s="5">
        <f t="shared" si="64"/>
        <v>404065.13739220978</v>
      </c>
      <c r="U252" s="5">
        <f t="shared" si="65"/>
        <v>13109.593215061177</v>
      </c>
      <c r="W252" s="1">
        <f t="shared" si="63"/>
        <v>169.54710853967666</v>
      </c>
      <c r="X252" s="5">
        <f t="shared" si="55"/>
        <v>404340.79398045543</v>
      </c>
      <c r="Y252" s="5">
        <f t="shared" si="56"/>
        <v>12833.936626815528</v>
      </c>
      <c r="AA252">
        <f t="shared" si="66"/>
        <v>249</v>
      </c>
      <c r="AB252" s="5">
        <f t="shared" si="67"/>
        <v>417174.73060727096</v>
      </c>
      <c r="AC252" s="5">
        <f t="shared" si="68"/>
        <v>404340.79398045543</v>
      </c>
      <c r="AD252" s="5">
        <f t="shared" si="69"/>
        <v>404065.13739220978</v>
      </c>
      <c r="AE252" s="5">
        <f t="shared" si="70"/>
        <v>401145.05142600735</v>
      </c>
    </row>
    <row r="253" spans="10:31" x14ac:dyDescent="0.25">
      <c r="J253">
        <v>250</v>
      </c>
      <c r="K253" s="4">
        <f t="shared" si="58"/>
        <v>432829.22896822152</v>
      </c>
      <c r="L253" s="5">
        <f t="shared" si="57"/>
        <v>30</v>
      </c>
      <c r="M253" s="5">
        <f t="shared" si="59"/>
        <v>419844.35209917516</v>
      </c>
      <c r="N253" s="5"/>
      <c r="O253" s="1">
        <f t="shared" si="60"/>
        <v>169.13018380866913</v>
      </c>
      <c r="P253" s="5">
        <f t="shared" si="61"/>
        <v>403611.05477353401</v>
      </c>
      <c r="Q253" s="5">
        <f>M253-P253</f>
        <v>16233.29732564115</v>
      </c>
      <c r="R253" s="1"/>
      <c r="S253" s="1">
        <f t="shared" si="62"/>
        <v>168.36047391342075</v>
      </c>
      <c r="T253" s="5">
        <f t="shared" si="64"/>
        <v>406544.01740590471</v>
      </c>
      <c r="U253" s="5">
        <f t="shared" si="65"/>
        <v>13300.334693270444</v>
      </c>
      <c r="W253" s="1">
        <f t="shared" si="63"/>
        <v>170.57533082518978</v>
      </c>
      <c r="X253" s="5">
        <f t="shared" ref="X253:X316" si="71">X252*(1+$G$8)+$G$5-W253</f>
        <v>406817.55309508531</v>
      </c>
      <c r="Y253" s="5">
        <f t="shared" ref="Y253:Y316" si="72">M253-X253</f>
        <v>13026.799004089844</v>
      </c>
      <c r="AA253">
        <f t="shared" si="66"/>
        <v>250</v>
      </c>
      <c r="AB253" s="5">
        <f t="shared" si="67"/>
        <v>419844.35209917516</v>
      </c>
      <c r="AC253" s="5">
        <f t="shared" si="68"/>
        <v>406817.55309508531</v>
      </c>
      <c r="AD253" s="5">
        <f t="shared" si="69"/>
        <v>406544.01740590471</v>
      </c>
      <c r="AE253" s="5">
        <f t="shared" si="70"/>
        <v>403611.05477353401</v>
      </c>
    </row>
    <row r="254" spans="10:31" x14ac:dyDescent="0.25">
      <c r="J254">
        <v>251</v>
      </c>
      <c r="K254" s="4">
        <f t="shared" si="58"/>
        <v>435592.62882421911</v>
      </c>
      <c r="L254" s="5">
        <f t="shared" si="57"/>
        <v>30</v>
      </c>
      <c r="M254" s="5">
        <f t="shared" si="59"/>
        <v>422524.84995949286</v>
      </c>
      <c r="N254" s="5"/>
      <c r="O254" s="1">
        <f t="shared" si="60"/>
        <v>169.95218492451133</v>
      </c>
      <c r="P254" s="5">
        <f t="shared" si="61"/>
        <v>406086.28598732158</v>
      </c>
      <c r="Q254" s="5">
        <f>M254-P254</f>
        <v>16438.56397217128</v>
      </c>
      <c r="R254" s="1"/>
      <c r="S254" s="1">
        <f t="shared" si="62"/>
        <v>169.39334058579365</v>
      </c>
      <c r="T254" s="5">
        <f t="shared" si="64"/>
        <v>409031.96758240461</v>
      </c>
      <c r="U254" s="5">
        <f t="shared" si="65"/>
        <v>13492.882377088245</v>
      </c>
      <c r="W254" s="1">
        <f t="shared" si="63"/>
        <v>171.60731378961887</v>
      </c>
      <c r="X254" s="5">
        <f t="shared" si="71"/>
        <v>409303.37084996601</v>
      </c>
      <c r="Y254" s="5">
        <f t="shared" si="72"/>
        <v>13221.479109526845</v>
      </c>
      <c r="AA254">
        <f t="shared" si="66"/>
        <v>251</v>
      </c>
      <c r="AB254" s="5">
        <f t="shared" si="67"/>
        <v>422524.84995949286</v>
      </c>
      <c r="AC254" s="5">
        <f t="shared" si="68"/>
        <v>409303.37084996601</v>
      </c>
      <c r="AD254" s="5">
        <f t="shared" si="69"/>
        <v>409031.96758240461</v>
      </c>
      <c r="AE254" s="5">
        <f t="shared" si="70"/>
        <v>406086.28598732158</v>
      </c>
    </row>
    <row r="255" spans="10:31" x14ac:dyDescent="0.25">
      <c r="J255">
        <v>252</v>
      </c>
      <c r="K255" s="4">
        <f t="shared" si="58"/>
        <v>438367.28711329377</v>
      </c>
      <c r="L255" s="5">
        <f t="shared" si="57"/>
        <v>30</v>
      </c>
      <c r="M255" s="5">
        <f t="shared" si="59"/>
        <v>425216.26849989529</v>
      </c>
      <c r="N255" s="5"/>
      <c r="O255" s="1">
        <f t="shared" si="60"/>
        <v>170.77726199577387</v>
      </c>
      <c r="P255" s="5">
        <f t="shared" si="61"/>
        <v>408570.77959835145</v>
      </c>
      <c r="Q255" s="5">
        <f>M255-P255</f>
        <v>16645.488901543838</v>
      </c>
      <c r="R255" s="1"/>
      <c r="S255" s="1">
        <f t="shared" si="62"/>
        <v>170.42998649266858</v>
      </c>
      <c r="T255" s="5">
        <f t="shared" si="64"/>
        <v>411529.02110921877</v>
      </c>
      <c r="U255" s="5">
        <f t="shared" si="65"/>
        <v>13687.247390676523</v>
      </c>
      <c r="W255" s="1">
        <f t="shared" si="63"/>
        <v>172.64307118748584</v>
      </c>
      <c r="X255" s="5">
        <f t="shared" si="71"/>
        <v>411798.28037668584</v>
      </c>
      <c r="Y255" s="5">
        <f t="shared" si="72"/>
        <v>13417.988123209449</v>
      </c>
      <c r="AA255">
        <f t="shared" si="66"/>
        <v>252</v>
      </c>
      <c r="AB255" s="5">
        <f t="shared" si="67"/>
        <v>425216.26849989529</v>
      </c>
      <c r="AC255" s="5">
        <f t="shared" si="68"/>
        <v>411798.28037668584</v>
      </c>
      <c r="AD255" s="5">
        <f t="shared" si="69"/>
        <v>411529.02110921877</v>
      </c>
      <c r="AE255" s="5">
        <f t="shared" si="70"/>
        <v>408570.77959835145</v>
      </c>
    </row>
    <row r="256" spans="10:31" x14ac:dyDescent="0.25">
      <c r="J256">
        <v>253</v>
      </c>
      <c r="K256" s="4">
        <f t="shared" si="58"/>
        <v>441153.24970369547</v>
      </c>
      <c r="L256" s="5">
        <f t="shared" si="57"/>
        <v>30</v>
      </c>
      <c r="M256" s="5">
        <f t="shared" si="59"/>
        <v>427918.65221258492</v>
      </c>
      <c r="N256" s="5"/>
      <c r="O256" s="1">
        <f t="shared" si="60"/>
        <v>171.60542653278381</v>
      </c>
      <c r="P256" s="5">
        <f t="shared" si="61"/>
        <v>411064.57026682107</v>
      </c>
      <c r="Q256" s="5">
        <f>M256-P256</f>
        <v>16854.081945763843</v>
      </c>
      <c r="R256" s="1"/>
      <c r="S256" s="1">
        <f t="shared" si="62"/>
        <v>171.47042546217449</v>
      </c>
      <c r="T256" s="5">
        <f t="shared" si="64"/>
        <v>414035.2112952887</v>
      </c>
      <c r="U256" s="5">
        <f t="shared" si="65"/>
        <v>13883.440917296219</v>
      </c>
      <c r="W256" s="1">
        <f t="shared" si="63"/>
        <v>173.6826168236191</v>
      </c>
      <c r="X256" s="5">
        <f t="shared" si="71"/>
        <v>414302.31492801034</v>
      </c>
      <c r="Y256" s="5">
        <f t="shared" si="72"/>
        <v>13616.337284574576</v>
      </c>
      <c r="AA256">
        <f t="shared" si="66"/>
        <v>253</v>
      </c>
      <c r="AB256" s="5">
        <f t="shared" si="67"/>
        <v>427918.65221258492</v>
      </c>
      <c r="AC256" s="5">
        <f t="shared" si="68"/>
        <v>414302.31492801034</v>
      </c>
      <c r="AD256" s="5">
        <f t="shared" si="69"/>
        <v>414035.2112952887</v>
      </c>
      <c r="AE256" s="5">
        <f t="shared" si="70"/>
        <v>411064.57026682107</v>
      </c>
    </row>
    <row r="257" spans="10:31" x14ac:dyDescent="0.25">
      <c r="J257">
        <v>254</v>
      </c>
      <c r="K257" s="4">
        <f t="shared" si="58"/>
        <v>443950.56265054707</v>
      </c>
      <c r="L257" s="5">
        <f t="shared" si="57"/>
        <v>30</v>
      </c>
      <c r="M257" s="5">
        <f t="shared" si="59"/>
        <v>430632.04577103094</v>
      </c>
      <c r="N257" s="5"/>
      <c r="O257" s="1">
        <f t="shared" si="60"/>
        <v>172.43669008894037</v>
      </c>
      <c r="P257" s="5">
        <f t="shared" si="61"/>
        <v>413567.69278262754</v>
      </c>
      <c r="Q257" s="5">
        <f>M257-P257</f>
        <v>17064.352988403407</v>
      </c>
      <c r="R257" s="1"/>
      <c r="S257" s="1">
        <f t="shared" si="62"/>
        <v>172.51467137303698</v>
      </c>
      <c r="T257" s="5">
        <f t="shared" si="64"/>
        <v>416550.57157143252</v>
      </c>
      <c r="U257" s="5">
        <f t="shared" si="65"/>
        <v>14081.474199598422</v>
      </c>
      <c r="W257" s="1">
        <f t="shared" si="63"/>
        <v>174.7259645533376</v>
      </c>
      <c r="X257" s="5">
        <f t="shared" si="71"/>
        <v>416815.50787832576</v>
      </c>
      <c r="Y257" s="5">
        <f t="shared" si="72"/>
        <v>13816.537892705179</v>
      </c>
      <c r="AA257">
        <f t="shared" si="66"/>
        <v>254</v>
      </c>
      <c r="AB257" s="5">
        <f t="shared" si="67"/>
        <v>430632.04577103094</v>
      </c>
      <c r="AC257" s="5">
        <f t="shared" si="68"/>
        <v>416815.50787832576</v>
      </c>
      <c r="AD257" s="5">
        <f t="shared" si="69"/>
        <v>416550.57157143252</v>
      </c>
      <c r="AE257" s="5">
        <f t="shared" si="70"/>
        <v>413567.69278262754</v>
      </c>
    </row>
    <row r="258" spans="10:31" x14ac:dyDescent="0.25">
      <c r="J258">
        <v>255</v>
      </c>
      <c r="K258" s="4">
        <f t="shared" si="58"/>
        <v>446759.27219660574</v>
      </c>
      <c r="L258" s="5">
        <f t="shared" si="57"/>
        <v>30</v>
      </c>
      <c r="M258" s="5">
        <f t="shared" si="59"/>
        <v>433356.49403070787</v>
      </c>
      <c r="N258" s="5"/>
      <c r="O258" s="1">
        <f t="shared" si="60"/>
        <v>173.27106426087585</v>
      </c>
      <c r="P258" s="5">
        <f t="shared" si="61"/>
        <v>416080.18206585286</v>
      </c>
      <c r="Q258" s="5">
        <f>M258-P258</f>
        <v>17276.311964855005</v>
      </c>
      <c r="R258" s="1"/>
      <c r="S258" s="1">
        <f t="shared" si="62"/>
        <v>173.56273815476357</v>
      </c>
      <c r="T258" s="5">
        <f t="shared" si="64"/>
        <v>419075.13549079094</v>
      </c>
      <c r="U258" s="5">
        <f t="shared" si="65"/>
        <v>14281.358539916924</v>
      </c>
      <c r="W258" s="1">
        <f t="shared" si="63"/>
        <v>175.77312828263572</v>
      </c>
      <c r="X258" s="5">
        <f t="shared" si="71"/>
        <v>419337.89272408368</v>
      </c>
      <c r="Y258" s="5">
        <f t="shared" si="72"/>
        <v>14018.601306624187</v>
      </c>
      <c r="AA258">
        <f t="shared" si="66"/>
        <v>255</v>
      </c>
      <c r="AB258" s="5">
        <f t="shared" si="67"/>
        <v>433356.49403070787</v>
      </c>
      <c r="AC258" s="5">
        <f t="shared" si="68"/>
        <v>419337.89272408368</v>
      </c>
      <c r="AD258" s="5">
        <f t="shared" si="69"/>
        <v>419075.13549079094</v>
      </c>
      <c r="AE258" s="5">
        <f t="shared" si="70"/>
        <v>416080.18206585286</v>
      </c>
    </row>
    <row r="259" spans="10:31" x14ac:dyDescent="0.25">
      <c r="J259">
        <v>256</v>
      </c>
      <c r="K259" s="4">
        <f t="shared" si="58"/>
        <v>449579.42477302736</v>
      </c>
      <c r="L259" s="5">
        <f t="shared" si="57"/>
        <v>30</v>
      </c>
      <c r="M259" s="5">
        <f t="shared" si="59"/>
        <v>436092.04202983686</v>
      </c>
      <c r="N259" s="5"/>
      <c r="O259" s="1">
        <f t="shared" si="60"/>
        <v>174.10856068861759</v>
      </c>
      <c r="P259" s="5">
        <f t="shared" si="61"/>
        <v>418602.07316725125</v>
      </c>
      <c r="Q259" s="5">
        <f>M259-P259</f>
        <v>17489.968862585607</v>
      </c>
      <c r="R259" s="1"/>
      <c r="S259" s="1">
        <f t="shared" si="62"/>
        <v>174.61463978782956</v>
      </c>
      <c r="T259" s="5">
        <f t="shared" si="64"/>
        <v>421608.93672927486</v>
      </c>
      <c r="U259" s="5">
        <f t="shared" si="65"/>
        <v>14483.105300561991</v>
      </c>
      <c r="W259" s="1">
        <f t="shared" si="63"/>
        <v>176.82412196836819</v>
      </c>
      <c r="X259" s="5">
        <f t="shared" si="71"/>
        <v>421869.50308424747</v>
      </c>
      <c r="Y259" s="5">
        <f t="shared" si="72"/>
        <v>14222.538945589389</v>
      </c>
      <c r="AA259">
        <f t="shared" si="66"/>
        <v>256</v>
      </c>
      <c r="AB259" s="5">
        <f t="shared" si="67"/>
        <v>436092.04202983686</v>
      </c>
      <c r="AC259" s="5">
        <f t="shared" si="68"/>
        <v>421869.50308424747</v>
      </c>
      <c r="AD259" s="5">
        <f t="shared" si="69"/>
        <v>421608.93672927486</v>
      </c>
      <c r="AE259" s="5">
        <f t="shared" si="70"/>
        <v>418602.07316725125</v>
      </c>
    </row>
    <row r="260" spans="10:31" x14ac:dyDescent="0.25">
      <c r="J260">
        <v>257</v>
      </c>
      <c r="K260" s="4">
        <f t="shared" si="58"/>
        <v>452411.06700013409</v>
      </c>
      <c r="L260" s="5">
        <f t="shared" si="57"/>
        <v>30</v>
      </c>
      <c r="M260" s="5">
        <f t="shared" si="59"/>
        <v>438838.73499013041</v>
      </c>
      <c r="N260" s="5"/>
      <c r="O260" s="1">
        <f t="shared" si="60"/>
        <v>174.94919105575045</v>
      </c>
      <c r="P260" s="5">
        <f t="shared" si="61"/>
        <v>421133.40126873786</v>
      </c>
      <c r="Q260" s="5">
        <f>M260-P260</f>
        <v>17705.333721392555</v>
      </c>
      <c r="R260" s="1"/>
      <c r="S260" s="1">
        <f t="shared" si="62"/>
        <v>175.67039030386454</v>
      </c>
      <c r="T260" s="5">
        <f t="shared" si="64"/>
        <v>424152.00908601447</v>
      </c>
      <c r="U260" s="5">
        <f t="shared" si="65"/>
        <v>14686.725904115941</v>
      </c>
      <c r="W260" s="1">
        <f t="shared" si="63"/>
        <v>177.87895961843643</v>
      </c>
      <c r="X260" s="5">
        <f t="shared" si="71"/>
        <v>424410.37270074047</v>
      </c>
      <c r="Y260" s="5">
        <f t="shared" si="72"/>
        <v>14428.362289389945</v>
      </c>
      <c r="AA260">
        <f t="shared" si="66"/>
        <v>257</v>
      </c>
      <c r="AB260" s="5">
        <f t="shared" si="67"/>
        <v>438838.73499013041</v>
      </c>
      <c r="AC260" s="5">
        <f t="shared" si="68"/>
        <v>424410.37270074047</v>
      </c>
      <c r="AD260" s="5">
        <f t="shared" si="69"/>
        <v>424152.00908601447</v>
      </c>
      <c r="AE260" s="5">
        <f t="shared" si="70"/>
        <v>421133.40126873786</v>
      </c>
    </row>
    <row r="261" spans="10:31" x14ac:dyDescent="0.25">
      <c r="J261">
        <v>258</v>
      </c>
      <c r="K261" s="4">
        <f t="shared" si="58"/>
        <v>455254.24568818504</v>
      </c>
      <c r="L261" s="5">
        <f t="shared" ref="L261:L324" si="73">$G$9</f>
        <v>30</v>
      </c>
      <c r="M261" s="5">
        <f t="shared" si="59"/>
        <v>441596.61831753986</v>
      </c>
      <c r="N261" s="5"/>
      <c r="O261" s="1">
        <f t="shared" si="60"/>
        <v>175.79296708957929</v>
      </c>
      <c r="P261" s="5">
        <f t="shared" si="61"/>
        <v>423674.20168387983</v>
      </c>
      <c r="Q261" s="5">
        <f>M261-P261</f>
        <v>17922.416633660032</v>
      </c>
      <c r="R261" s="1"/>
      <c r="S261" s="1">
        <f t="shared" si="62"/>
        <v>176.73000378583936</v>
      </c>
      <c r="T261" s="5">
        <f t="shared" si="64"/>
        <v>426704.38648381014</v>
      </c>
      <c r="U261" s="5">
        <f t="shared" si="65"/>
        <v>14892.231833729718</v>
      </c>
      <c r="W261" s="1">
        <f t="shared" si="63"/>
        <v>178.93765529197518</v>
      </c>
      <c r="X261" s="5">
        <f t="shared" si="71"/>
        <v>426960.53543889563</v>
      </c>
      <c r="Y261" s="5">
        <f t="shared" si="72"/>
        <v>14636.082878644229</v>
      </c>
      <c r="AA261">
        <f t="shared" si="66"/>
        <v>258</v>
      </c>
      <c r="AB261" s="5">
        <f t="shared" si="67"/>
        <v>441596.61831753986</v>
      </c>
      <c r="AC261" s="5">
        <f t="shared" si="68"/>
        <v>426960.53543889563</v>
      </c>
      <c r="AD261" s="5">
        <f t="shared" si="69"/>
        <v>426704.38648381014</v>
      </c>
      <c r="AE261" s="5">
        <f t="shared" si="70"/>
        <v>423674.20168387983</v>
      </c>
    </row>
    <row r="262" spans="10:31" x14ac:dyDescent="0.25">
      <c r="J262">
        <v>259</v>
      </c>
      <c r="K262" s="4">
        <f t="shared" ref="K262:K325" si="74">K261*(1+$G$8)+$G$5</f>
        <v>458109.00783815014</v>
      </c>
      <c r="L262" s="5">
        <f t="shared" si="73"/>
        <v>30</v>
      </c>
      <c r="M262" s="5">
        <f t="shared" ref="M262:M325" si="75">M261*(1+$G$8)+$G$5-L262</f>
        <v>444365.73760300601</v>
      </c>
      <c r="N262" s="5"/>
      <c r="O262" s="1">
        <f t="shared" ref="O262:O325" si="76">IF(P261&lt;=$B$4,$C$4*P261,IF(P261&lt;=$B$5,$D$4+$C$5*(P261-$B$4),IF(P261&lt;=$B$6,SUM($D$4:$D$5)+$C$6*(P261-$B$5),IF(P261&lt;=$B$7,SUM($D$4:$D$6)+$C$7*(P261-$B$6),IF(P261&lt;=$B$8,SUM($D$4:$D$7)+$C$8*(P261-$B$7),IF(P261&lt;=$B$9,SUM($D$4:$D$8)+$C$9*(P261-$B$8),SUM($D$4:$D$9)+$C$10*(P261-$B$9)))))))/12</f>
        <v>176.63990056129327</v>
      </c>
      <c r="P262" s="5">
        <f t="shared" ref="P262:P325" si="77">P261*(1+$G$8)+$G$5-O261</f>
        <v>426224.5098583888</v>
      </c>
      <c r="Q262" s="5">
        <f>M262-P262</f>
        <v>18141.227744617208</v>
      </c>
      <c r="R262" s="1"/>
      <c r="S262" s="1">
        <f t="shared" ref="S262:S325" si="78">IF(T261&lt;$B$14,$C$14*T261,IF(T261&lt;$B$15,$C$15*T261,$C$16*T261))/12</f>
        <v>177.79349436825422</v>
      </c>
      <c r="T262" s="5">
        <f t="shared" si="64"/>
        <v>429266.10296958504</v>
      </c>
      <c r="U262" s="5">
        <f t="shared" si="65"/>
        <v>15099.634633420967</v>
      </c>
      <c r="W262" s="1">
        <f t="shared" ref="W262:W325" si="79">($C$20*X261+$D$20)/12</f>
        <v>180.00022309953985</v>
      </c>
      <c r="X262" s="5">
        <f t="shared" si="71"/>
        <v>429520.02528790693</v>
      </c>
      <c r="Y262" s="5">
        <f t="shared" si="72"/>
        <v>14845.712315099081</v>
      </c>
      <c r="AA262">
        <f t="shared" si="66"/>
        <v>259</v>
      </c>
      <c r="AB262" s="5">
        <f t="shared" si="67"/>
        <v>444365.73760300601</v>
      </c>
      <c r="AC262" s="5">
        <f t="shared" si="68"/>
        <v>429520.02528790693</v>
      </c>
      <c r="AD262" s="5">
        <f t="shared" si="69"/>
        <v>429266.10296958504</v>
      </c>
      <c r="AE262" s="5">
        <f t="shared" si="70"/>
        <v>426224.5098583888</v>
      </c>
    </row>
    <row r="263" spans="10:31" x14ac:dyDescent="0.25">
      <c r="J263">
        <v>260</v>
      </c>
      <c r="K263" s="4">
        <f t="shared" si="74"/>
        <v>460975.4006424871</v>
      </c>
      <c r="L263" s="5">
        <f t="shared" si="73"/>
        <v>30</v>
      </c>
      <c r="M263" s="5">
        <f t="shared" si="75"/>
        <v>447146.13862321287</v>
      </c>
      <c r="N263" s="5"/>
      <c r="O263" s="1">
        <f t="shared" si="76"/>
        <v>177.49000328612962</v>
      </c>
      <c r="P263" s="5">
        <f t="shared" si="77"/>
        <v>428784.36137061543</v>
      </c>
      <c r="Q263" s="5">
        <f>M263-P263</f>
        <v>18361.777252597443</v>
      </c>
      <c r="R263" s="1"/>
      <c r="S263" s="1">
        <f t="shared" si="78"/>
        <v>178.86087623732712</v>
      </c>
      <c r="T263" s="5">
        <f t="shared" si="64"/>
        <v>431837.19271483918</v>
      </c>
      <c r="U263" s="5">
        <f t="shared" si="65"/>
        <v>15308.945908373687</v>
      </c>
      <c r="W263" s="1">
        <f t="shared" si="79"/>
        <v>181.06667720329452</v>
      </c>
      <c r="X263" s="5">
        <f t="shared" si="71"/>
        <v>432088.87636128237</v>
      </c>
      <c r="Y263" s="5">
        <f t="shared" si="72"/>
        <v>15057.262261930504</v>
      </c>
      <c r="AA263">
        <f t="shared" si="66"/>
        <v>260</v>
      </c>
      <c r="AB263" s="5">
        <f t="shared" si="67"/>
        <v>447146.13862321287</v>
      </c>
      <c r="AC263" s="5">
        <f t="shared" si="68"/>
        <v>432088.87636128237</v>
      </c>
      <c r="AD263" s="5">
        <f t="shared" si="69"/>
        <v>431837.19271483918</v>
      </c>
      <c r="AE263" s="5">
        <f t="shared" si="70"/>
        <v>428784.36137061543</v>
      </c>
    </row>
    <row r="264" spans="10:31" x14ac:dyDescent="0.25">
      <c r="J264">
        <v>261</v>
      </c>
      <c r="K264" s="4">
        <f t="shared" si="74"/>
        <v>463853.47148592147</v>
      </c>
      <c r="L264" s="5">
        <f t="shared" si="73"/>
        <v>30</v>
      </c>
      <c r="M264" s="5">
        <f t="shared" si="75"/>
        <v>449937.86734134424</v>
      </c>
      <c r="N264" s="5"/>
      <c r="O264" s="1">
        <f t="shared" si="76"/>
        <v>178.34328712353849</v>
      </c>
      <c r="P264" s="5">
        <f t="shared" si="77"/>
        <v>431353.79193204583</v>
      </c>
      <c r="Q264" s="5">
        <f>M264-P264</f>
        <v>18584.075409298413</v>
      </c>
      <c r="R264" s="1"/>
      <c r="S264" s="1">
        <f t="shared" si="78"/>
        <v>179.93216363118299</v>
      </c>
      <c r="T264" s="5">
        <f t="shared" si="64"/>
        <v>434417.69001610531</v>
      </c>
      <c r="U264" s="5">
        <f t="shared" si="65"/>
        <v>15520.177325238939</v>
      </c>
      <c r="W264" s="1">
        <f t="shared" si="79"/>
        <v>182.13703181720098</v>
      </c>
      <c r="X264" s="5">
        <f t="shared" si="71"/>
        <v>434667.12289729854</v>
      </c>
      <c r="Y264" s="5">
        <f t="shared" si="72"/>
        <v>15270.744444045704</v>
      </c>
      <c r="AA264">
        <f t="shared" si="66"/>
        <v>261</v>
      </c>
      <c r="AB264" s="5">
        <f t="shared" si="67"/>
        <v>449937.86734134424</v>
      </c>
      <c r="AC264" s="5">
        <f t="shared" si="68"/>
        <v>434667.12289729854</v>
      </c>
      <c r="AD264" s="5">
        <f t="shared" si="69"/>
        <v>434417.69001610531</v>
      </c>
      <c r="AE264" s="5">
        <f t="shared" si="70"/>
        <v>431353.79193204583</v>
      </c>
    </row>
    <row r="265" spans="10:31" x14ac:dyDescent="0.25">
      <c r="J265">
        <v>262</v>
      </c>
      <c r="K265" s="4">
        <f t="shared" si="74"/>
        <v>466743.26794623013</v>
      </c>
      <c r="L265" s="5">
        <f t="shared" si="73"/>
        <v>30</v>
      </c>
      <c r="M265" s="5">
        <f t="shared" si="75"/>
        <v>452740.96990784362</v>
      </c>
      <c r="N265" s="5"/>
      <c r="O265" s="1">
        <f t="shared" si="76"/>
        <v>179.19976397734862</v>
      </c>
      <c r="P265" s="5">
        <f t="shared" si="77"/>
        <v>433932.83738779952</v>
      </c>
      <c r="Q265" s="5">
        <f>M265-P265</f>
        <v>18808.132520044106</v>
      </c>
      <c r="R265" s="1"/>
      <c r="S265" s="1">
        <f t="shared" si="78"/>
        <v>181.00737084004388</v>
      </c>
      <c r="T265" s="5">
        <f t="shared" si="64"/>
        <v>437007.62929540628</v>
      </c>
      <c r="U265" s="5">
        <f t="shared" si="65"/>
        <v>15733.340612437343</v>
      </c>
      <c r="W265" s="1">
        <f t="shared" si="79"/>
        <v>183.21130120720773</v>
      </c>
      <c r="X265" s="5">
        <f t="shared" si="71"/>
        <v>437254.79925945721</v>
      </c>
      <c r="Y265" s="5">
        <f t="shared" si="72"/>
        <v>15486.170648386411</v>
      </c>
      <c r="AA265">
        <f t="shared" si="66"/>
        <v>262</v>
      </c>
      <c r="AB265" s="5">
        <f t="shared" si="67"/>
        <v>452740.96990784362</v>
      </c>
      <c r="AC265" s="5">
        <f t="shared" si="68"/>
        <v>437254.79925945721</v>
      </c>
      <c r="AD265" s="5">
        <f t="shared" si="69"/>
        <v>437007.62929540628</v>
      </c>
      <c r="AE265" s="5">
        <f t="shared" si="70"/>
        <v>433932.83738779952</v>
      </c>
    </row>
    <row r="266" spans="10:31" x14ac:dyDescent="0.25">
      <c r="J266">
        <v>263</v>
      </c>
      <c r="K266" s="4">
        <f t="shared" si="74"/>
        <v>469644.83779502765</v>
      </c>
      <c r="L266" s="5">
        <f t="shared" si="73"/>
        <v>30</v>
      </c>
      <c r="M266" s="5">
        <f t="shared" si="75"/>
        <v>455555.49266117718</v>
      </c>
      <c r="N266" s="5"/>
      <c r="O266" s="1">
        <f t="shared" si="76"/>
        <v>180.05944579593316</v>
      </c>
      <c r="P266" s="5">
        <f t="shared" si="77"/>
        <v>436521.53371712979</v>
      </c>
      <c r="Q266" s="5">
        <f>M266-P266</f>
        <v>19033.958944047394</v>
      </c>
      <c r="R266" s="1"/>
      <c r="S266" s="1">
        <f t="shared" si="78"/>
        <v>182.08651220641931</v>
      </c>
      <c r="T266" s="5">
        <f t="shared" si="64"/>
        <v>439607.04510071443</v>
      </c>
      <c r="U266" s="5">
        <f t="shared" si="65"/>
        <v>15948.447560462751</v>
      </c>
      <c r="W266" s="1">
        <f t="shared" si="79"/>
        <v>184.28949969144048</v>
      </c>
      <c r="X266" s="5">
        <f t="shared" si="71"/>
        <v>439851.93993694312</v>
      </c>
      <c r="Y266" s="5">
        <f t="shared" si="72"/>
        <v>15703.552724234061</v>
      </c>
      <c r="AA266">
        <f t="shared" si="66"/>
        <v>263</v>
      </c>
      <c r="AB266" s="5">
        <f t="shared" si="67"/>
        <v>455555.49266117718</v>
      </c>
      <c r="AC266" s="5">
        <f t="shared" si="68"/>
        <v>439851.93993694312</v>
      </c>
      <c r="AD266" s="5">
        <f t="shared" si="69"/>
        <v>439607.04510071443</v>
      </c>
      <c r="AE266" s="5">
        <f t="shared" si="70"/>
        <v>436521.53371712979</v>
      </c>
    </row>
    <row r="267" spans="10:31" x14ac:dyDescent="0.25">
      <c r="J267">
        <v>264</v>
      </c>
      <c r="K267" s="4">
        <f t="shared" si="74"/>
        <v>472558.22899855603</v>
      </c>
      <c r="L267" s="5">
        <f t="shared" si="73"/>
        <v>30</v>
      </c>
      <c r="M267" s="5">
        <f t="shared" si="75"/>
        <v>458381.48212859972</v>
      </c>
      <c r="N267" s="5"/>
      <c r="O267" s="1">
        <f t="shared" si="76"/>
        <v>180.9223445723766</v>
      </c>
      <c r="P267" s="5">
        <f t="shared" si="77"/>
        <v>439119.91703392548</v>
      </c>
      <c r="Q267" s="5">
        <f>M267-P267</f>
        <v>19261.565094674239</v>
      </c>
      <c r="R267" s="1"/>
      <c r="S267" s="1">
        <f t="shared" si="78"/>
        <v>183.1696021252977</v>
      </c>
      <c r="T267" s="5">
        <f t="shared" si="64"/>
        <v>442215.97210641223</v>
      </c>
      <c r="U267" s="5">
        <f t="shared" si="65"/>
        <v>16165.510022187489</v>
      </c>
      <c r="W267" s="1">
        <f t="shared" si="79"/>
        <v>185.37164164039294</v>
      </c>
      <c r="X267" s="5">
        <f t="shared" si="71"/>
        <v>442458.57954508369</v>
      </c>
      <c r="Y267" s="5">
        <f t="shared" si="72"/>
        <v>15922.902583516028</v>
      </c>
      <c r="AA267">
        <f t="shared" si="66"/>
        <v>264</v>
      </c>
      <c r="AB267" s="5">
        <f t="shared" si="67"/>
        <v>458381.48212859972</v>
      </c>
      <c r="AC267" s="5">
        <f t="shared" si="68"/>
        <v>442458.57954508369</v>
      </c>
      <c r="AD267" s="5">
        <f t="shared" si="69"/>
        <v>442215.97210641223</v>
      </c>
      <c r="AE267" s="5">
        <f t="shared" si="70"/>
        <v>439119.91703392548</v>
      </c>
    </row>
    <row r="268" spans="10:31" x14ac:dyDescent="0.25">
      <c r="J268">
        <v>265</v>
      </c>
      <c r="K268" s="4">
        <f t="shared" si="74"/>
        <v>475483.48971847782</v>
      </c>
      <c r="L268" s="5">
        <f t="shared" si="73"/>
        <v>30</v>
      </c>
      <c r="M268" s="5">
        <f t="shared" si="75"/>
        <v>461218.98502692382</v>
      </c>
      <c r="N268" s="5"/>
      <c r="O268" s="1">
        <f t="shared" si="76"/>
        <v>181.78847234464183</v>
      </c>
      <c r="P268" s="5">
        <f t="shared" si="77"/>
        <v>441728.0235872147</v>
      </c>
      <c r="Q268" s="5">
        <f>M268-P268</f>
        <v>19490.961439709121</v>
      </c>
      <c r="R268" s="1"/>
      <c r="S268" s="1">
        <f t="shared" si="78"/>
        <v>184.25665504433843</v>
      </c>
      <c r="T268" s="5">
        <f t="shared" si="64"/>
        <v>444834.44511375483</v>
      </c>
      <c r="U268" s="5">
        <f t="shared" si="65"/>
        <v>16384.539913168992</v>
      </c>
      <c r="W268" s="1">
        <f t="shared" si="79"/>
        <v>186.45774147711822</v>
      </c>
      <c r="X268" s="5">
        <f t="shared" si="71"/>
        <v>445074.75282581046</v>
      </c>
      <c r="Y268" s="5">
        <f t="shared" si="72"/>
        <v>16144.232201113366</v>
      </c>
      <c r="AA268">
        <f t="shared" si="66"/>
        <v>265</v>
      </c>
      <c r="AB268" s="5">
        <f t="shared" si="67"/>
        <v>461218.98502692382</v>
      </c>
      <c r="AC268" s="5">
        <f t="shared" si="68"/>
        <v>445074.75282581046</v>
      </c>
      <c r="AD268" s="5">
        <f t="shared" si="69"/>
        <v>444834.44511375483</v>
      </c>
      <c r="AE268" s="5">
        <f t="shared" si="70"/>
        <v>441728.0235872147</v>
      </c>
    </row>
    <row r="269" spans="10:31" x14ac:dyDescent="0.25">
      <c r="J269">
        <v>266</v>
      </c>
      <c r="K269" s="4">
        <f t="shared" si="74"/>
        <v>478420.668312672</v>
      </c>
      <c r="L269" s="5">
        <f t="shared" si="73"/>
        <v>30</v>
      </c>
      <c r="M269" s="5">
        <f t="shared" si="75"/>
        <v>464068.04826329218</v>
      </c>
      <c r="N269" s="5"/>
      <c r="O269" s="1">
        <f t="shared" si="76"/>
        <v>182.65784119573823</v>
      </c>
      <c r="P269" s="5">
        <f t="shared" si="77"/>
        <v>444345.88976167073</v>
      </c>
      <c r="Q269" s="5">
        <f>M269-P269</f>
        <v>19722.158501621452</v>
      </c>
      <c r="R269" s="1"/>
      <c r="S269" s="1">
        <f t="shared" si="78"/>
        <v>185.34768546406451</v>
      </c>
      <c r="T269" s="5">
        <f t="shared" si="64"/>
        <v>447462.49905133445</v>
      </c>
      <c r="U269" s="5">
        <f t="shared" si="65"/>
        <v>16605.549211957725</v>
      </c>
      <c r="W269" s="1">
        <f t="shared" si="79"/>
        <v>187.547813677421</v>
      </c>
      <c r="X269" s="5">
        <f t="shared" si="71"/>
        <v>447700.49464812211</v>
      </c>
      <c r="Y269" s="5">
        <f t="shared" si="72"/>
        <v>16367.553615170065</v>
      </c>
      <c r="AA269">
        <f t="shared" si="66"/>
        <v>266</v>
      </c>
      <c r="AB269" s="5">
        <f t="shared" si="67"/>
        <v>464068.04826329218</v>
      </c>
      <c r="AC269" s="5">
        <f t="shared" si="68"/>
        <v>447700.49464812211</v>
      </c>
      <c r="AD269" s="5">
        <f t="shared" si="69"/>
        <v>447462.49905133445</v>
      </c>
      <c r="AE269" s="5">
        <f t="shared" si="70"/>
        <v>444345.88976167073</v>
      </c>
    </row>
    <row r="270" spans="10:31" x14ac:dyDescent="0.25">
      <c r="J270">
        <v>267</v>
      </c>
      <c r="K270" s="4">
        <f t="shared" si="74"/>
        <v>481369.81333603361</v>
      </c>
      <c r="L270" s="5">
        <f t="shared" si="73"/>
        <v>30</v>
      </c>
      <c r="M270" s="5">
        <f t="shared" si="75"/>
        <v>466928.71893595293</v>
      </c>
      <c r="N270" s="5"/>
      <c r="O270" s="1">
        <f t="shared" si="76"/>
        <v>183.53046325389025</v>
      </c>
      <c r="P270" s="5">
        <f t="shared" si="77"/>
        <v>446973.55207811936</v>
      </c>
      <c r="Q270" s="5">
        <f>M270-P270</f>
        <v>19955.166857833567</v>
      </c>
      <c r="R270" s="1"/>
      <c r="S270" s="1">
        <f t="shared" si="78"/>
        <v>186.44270793805603</v>
      </c>
      <c r="T270" s="5">
        <f t="shared" si="64"/>
        <v>450100.16897554614</v>
      </c>
      <c r="U270" s="5">
        <f t="shared" si="65"/>
        <v>16828.549960406788</v>
      </c>
      <c r="W270" s="1">
        <f t="shared" si="79"/>
        <v>188.64187277005087</v>
      </c>
      <c r="X270" s="5">
        <f t="shared" si="71"/>
        <v>450335.8400085491</v>
      </c>
      <c r="Y270" s="5">
        <f t="shared" si="72"/>
        <v>16592.878927403828</v>
      </c>
      <c r="AA270">
        <f t="shared" si="66"/>
        <v>267</v>
      </c>
      <c r="AB270" s="5">
        <f t="shared" si="67"/>
        <v>466928.71893595293</v>
      </c>
      <c r="AC270" s="5">
        <f t="shared" si="68"/>
        <v>450335.8400085491</v>
      </c>
      <c r="AD270" s="5">
        <f t="shared" si="69"/>
        <v>450100.16897554614</v>
      </c>
      <c r="AE270" s="5">
        <f t="shared" si="70"/>
        <v>446973.55207811936</v>
      </c>
    </row>
    <row r="271" spans="10:31" x14ac:dyDescent="0.25">
      <c r="J271">
        <v>268</v>
      </c>
      <c r="K271" s="4">
        <f t="shared" si="74"/>
        <v>484330.9735412763</v>
      </c>
      <c r="L271" s="5">
        <f t="shared" si="73"/>
        <v>30</v>
      </c>
      <c r="M271" s="5">
        <f t="shared" si="75"/>
        <v>469801.04433503834</v>
      </c>
      <c r="N271" s="5"/>
      <c r="O271" s="1">
        <f t="shared" si="76"/>
        <v>184.40635069270647</v>
      </c>
      <c r="P271" s="5">
        <f t="shared" si="77"/>
        <v>449611.0471940487</v>
      </c>
      <c r="Q271" s="5">
        <f>M271-P271</f>
        <v>20189.997140989639</v>
      </c>
      <c r="R271" s="1"/>
      <c r="S271" s="1">
        <f t="shared" si="78"/>
        <v>187.54173707314422</v>
      </c>
      <c r="T271" s="5">
        <f t="shared" si="64"/>
        <v>452747.49007105548</v>
      </c>
      <c r="U271" s="5">
        <f t="shared" si="65"/>
        <v>17053.554263982864</v>
      </c>
      <c r="W271" s="1">
        <f t="shared" si="79"/>
        <v>189.73993333689543</v>
      </c>
      <c r="X271" s="5">
        <f t="shared" si="71"/>
        <v>452980.82403162029</v>
      </c>
      <c r="Y271" s="5">
        <f t="shared" si="72"/>
        <v>16820.220303418057</v>
      </c>
      <c r="AA271">
        <f t="shared" si="66"/>
        <v>268</v>
      </c>
      <c r="AB271" s="5">
        <f t="shared" si="67"/>
        <v>469801.04433503834</v>
      </c>
      <c r="AC271" s="5">
        <f t="shared" si="68"/>
        <v>452980.82403162029</v>
      </c>
      <c r="AD271" s="5">
        <f t="shared" si="69"/>
        <v>452747.49007105548</v>
      </c>
      <c r="AE271" s="5">
        <f t="shared" si="70"/>
        <v>449611.0471940487</v>
      </c>
    </row>
    <row r="272" spans="10:31" x14ac:dyDescent="0.25">
      <c r="J272">
        <v>269</v>
      </c>
      <c r="K272" s="4">
        <f t="shared" si="74"/>
        <v>487304.19787973835</v>
      </c>
      <c r="L272" s="5">
        <f t="shared" si="73"/>
        <v>30</v>
      </c>
      <c r="M272" s="5">
        <f t="shared" si="75"/>
        <v>472685.07194334659</v>
      </c>
      <c r="N272" s="5"/>
      <c r="O272" s="1">
        <f t="shared" si="76"/>
        <v>185.28551573134959</v>
      </c>
      <c r="P272" s="5">
        <f t="shared" si="77"/>
        <v>452258.41190412029</v>
      </c>
      <c r="Q272" s="5">
        <f>M272-P272</f>
        <v>20426.660039226292</v>
      </c>
      <c r="R272" s="1"/>
      <c r="S272" s="1">
        <f t="shared" si="78"/>
        <v>188.64478752960645</v>
      </c>
      <c r="T272" s="5">
        <f t="shared" si="64"/>
        <v>455404.49765126791</v>
      </c>
      <c r="U272" s="5">
        <f t="shared" si="65"/>
        <v>17280.574292078672</v>
      </c>
      <c r="W272" s="1">
        <f t="shared" si="79"/>
        <v>190.84201001317513</v>
      </c>
      <c r="X272" s="5">
        <f t="shared" si="71"/>
        <v>455635.48197033099</v>
      </c>
      <c r="Y272" s="5">
        <f t="shared" si="72"/>
        <v>17049.589973015594</v>
      </c>
      <c r="AA272">
        <f t="shared" si="66"/>
        <v>269</v>
      </c>
      <c r="AB272" s="5">
        <f t="shared" si="67"/>
        <v>472685.07194334659</v>
      </c>
      <c r="AC272" s="5">
        <f t="shared" si="68"/>
        <v>455635.48197033099</v>
      </c>
      <c r="AD272" s="5">
        <f t="shared" si="69"/>
        <v>455404.49765126791</v>
      </c>
      <c r="AE272" s="5">
        <f t="shared" si="70"/>
        <v>452258.41190412029</v>
      </c>
    </row>
    <row r="273" spans="10:31" x14ac:dyDescent="0.25">
      <c r="J273">
        <v>270</v>
      </c>
      <c r="K273" s="4">
        <f t="shared" si="74"/>
        <v>490289.53550219187</v>
      </c>
      <c r="L273" s="5">
        <f t="shared" si="73"/>
        <v>30</v>
      </c>
      <c r="M273" s="5">
        <f t="shared" si="75"/>
        <v>475580.84943712648</v>
      </c>
      <c r="N273" s="5"/>
      <c r="O273" s="1">
        <f t="shared" si="76"/>
        <v>186.16797063470676</v>
      </c>
      <c r="P273" s="5">
        <f t="shared" si="77"/>
        <v>454915.68314068252</v>
      </c>
      <c r="Q273" s="5">
        <f>M273-P273</f>
        <v>20665.16629644396</v>
      </c>
      <c r="R273" s="1"/>
      <c r="S273" s="1">
        <f t="shared" si="78"/>
        <v>189.75187402136166</v>
      </c>
      <c r="T273" s="5">
        <f t="shared" si="64"/>
        <v>458071.22715879977</v>
      </c>
      <c r="U273" s="5">
        <f t="shared" si="65"/>
        <v>17509.622278326715</v>
      </c>
      <c r="W273" s="1">
        <f t="shared" si="79"/>
        <v>191.94811748763789</v>
      </c>
      <c r="X273" s="5">
        <f t="shared" si="71"/>
        <v>458299.84920661274</v>
      </c>
      <c r="Y273" s="5">
        <f t="shared" si="72"/>
        <v>17281.000230513746</v>
      </c>
      <c r="AA273">
        <f t="shared" si="66"/>
        <v>270</v>
      </c>
      <c r="AB273" s="5">
        <f t="shared" si="67"/>
        <v>475580.84943712648</v>
      </c>
      <c r="AC273" s="5">
        <f t="shared" si="68"/>
        <v>458299.84920661274</v>
      </c>
      <c r="AD273" s="5">
        <f t="shared" si="69"/>
        <v>458071.22715879977</v>
      </c>
      <c r="AE273" s="5">
        <f t="shared" si="70"/>
        <v>454915.68314068252</v>
      </c>
    </row>
    <row r="274" spans="10:31" x14ac:dyDescent="0.25">
      <c r="J274">
        <v>271</v>
      </c>
      <c r="K274" s="4">
        <f t="shared" si="74"/>
        <v>493287.03575965523</v>
      </c>
      <c r="L274" s="5">
        <f t="shared" si="73"/>
        <v>30</v>
      </c>
      <c r="M274" s="5">
        <f t="shared" si="75"/>
        <v>478488.42468686594</v>
      </c>
      <c r="N274" s="5"/>
      <c r="O274" s="1">
        <f t="shared" si="76"/>
        <v>187.05372771356085</v>
      </c>
      <c r="P274" s="5">
        <f t="shared" si="77"/>
        <v>457582.89797428594</v>
      </c>
      <c r="Q274" s="5">
        <f>M274-P274</f>
        <v>20905.526712580002</v>
      </c>
      <c r="R274" s="1"/>
      <c r="S274" s="1">
        <f t="shared" si="78"/>
        <v>190.86301131616656</v>
      </c>
      <c r="T274" s="5">
        <f t="shared" si="64"/>
        <v>460747.71416595107</v>
      </c>
      <c r="U274" s="5">
        <f t="shared" si="65"/>
        <v>17740.710520914872</v>
      </c>
      <c r="W274" s="1">
        <f t="shared" si="79"/>
        <v>193.05827050275528</v>
      </c>
      <c r="X274" s="5">
        <f t="shared" si="71"/>
        <v>460973.96125180507</v>
      </c>
      <c r="Y274" s="5">
        <f t="shared" si="72"/>
        <v>17514.463435060869</v>
      </c>
      <c r="AA274">
        <f t="shared" si="66"/>
        <v>271</v>
      </c>
      <c r="AB274" s="5">
        <f t="shared" si="67"/>
        <v>478488.42468686594</v>
      </c>
      <c r="AC274" s="5">
        <f t="shared" si="68"/>
        <v>460973.96125180507</v>
      </c>
      <c r="AD274" s="5">
        <f t="shared" si="69"/>
        <v>460747.71416595107</v>
      </c>
      <c r="AE274" s="5">
        <f t="shared" si="70"/>
        <v>457582.89797428594</v>
      </c>
    </row>
    <row r="275" spans="10:31" x14ac:dyDescent="0.25">
      <c r="J275">
        <v>272</v>
      </c>
      <c r="K275" s="4">
        <f t="shared" si="74"/>
        <v>496296.74820420903</v>
      </c>
      <c r="L275" s="5">
        <f t="shared" si="73"/>
        <v>30</v>
      </c>
      <c r="M275" s="5">
        <f t="shared" si="75"/>
        <v>481407.84575808316</v>
      </c>
      <c r="N275" s="5"/>
      <c r="O275" s="1">
        <f t="shared" si="76"/>
        <v>187.94279932476198</v>
      </c>
      <c r="P275" s="5">
        <f t="shared" si="77"/>
        <v>460260.09361420013</v>
      </c>
      <c r="Q275" s="5">
        <f>M275-P275</f>
        <v>21147.75214388303</v>
      </c>
      <c r="R275" s="1"/>
      <c r="S275" s="1">
        <f t="shared" si="78"/>
        <v>191.97821423581294</v>
      </c>
      <c r="T275" s="5">
        <f t="shared" si="64"/>
        <v>463433.99437518005</v>
      </c>
      <c r="U275" s="5">
        <f t="shared" si="65"/>
        <v>17973.851382903114</v>
      </c>
      <c r="W275" s="1">
        <f t="shared" si="79"/>
        <v>194.1724838549188</v>
      </c>
      <c r="X275" s="5">
        <f t="shared" si="71"/>
        <v>463657.85374712874</v>
      </c>
      <c r="Y275" s="5">
        <f t="shared" si="72"/>
        <v>17749.992010954418</v>
      </c>
      <c r="AA275">
        <f t="shared" si="66"/>
        <v>272</v>
      </c>
      <c r="AB275" s="5">
        <f t="shared" si="67"/>
        <v>481407.84575808316</v>
      </c>
      <c r="AC275" s="5">
        <f t="shared" si="68"/>
        <v>463657.85374712874</v>
      </c>
      <c r="AD275" s="5">
        <f t="shared" si="69"/>
        <v>463433.99437518005</v>
      </c>
      <c r="AE275" s="5">
        <f t="shared" si="70"/>
        <v>460260.09361420013</v>
      </c>
    </row>
    <row r="276" spans="10:31" x14ac:dyDescent="0.25">
      <c r="J276">
        <v>273</v>
      </c>
      <c r="K276" s="4">
        <f t="shared" si="74"/>
        <v>499318.72258981515</v>
      </c>
      <c r="L276" s="5">
        <f t="shared" si="73"/>
        <v>30</v>
      </c>
      <c r="M276" s="5">
        <f t="shared" si="75"/>
        <v>484339.16091212106</v>
      </c>
      <c r="N276" s="5"/>
      <c r="O276" s="1">
        <f t="shared" si="76"/>
        <v>188.83519787140006</v>
      </c>
      <c r="P276" s="5">
        <f t="shared" si="77"/>
        <v>462947.30740893324</v>
      </c>
      <c r="Q276" s="5">
        <f>M276-P276</f>
        <v>21391.853503187827</v>
      </c>
      <c r="R276" s="1"/>
      <c r="S276" s="1">
        <f t="shared" si="78"/>
        <v>193.09749765632503</v>
      </c>
      <c r="T276" s="5">
        <f t="shared" si="64"/>
        <v>466130.10361957934</v>
      </c>
      <c r="U276" s="5">
        <f t="shared" si="65"/>
        <v>18209.057292541722</v>
      </c>
      <c r="W276" s="1">
        <f t="shared" si="79"/>
        <v>195.29077239463697</v>
      </c>
      <c r="X276" s="5">
        <f t="shared" si="71"/>
        <v>466351.56246416067</v>
      </c>
      <c r="Y276" s="5">
        <f t="shared" si="72"/>
        <v>17987.598447960394</v>
      </c>
      <c r="AA276">
        <f t="shared" si="66"/>
        <v>273</v>
      </c>
      <c r="AB276" s="5">
        <f t="shared" si="67"/>
        <v>484339.16091212106</v>
      </c>
      <c r="AC276" s="5">
        <f t="shared" si="68"/>
        <v>466351.56246416067</v>
      </c>
      <c r="AD276" s="5">
        <f t="shared" si="69"/>
        <v>466130.10361957934</v>
      </c>
      <c r="AE276" s="5">
        <f t="shared" si="70"/>
        <v>462947.30740893324</v>
      </c>
    </row>
    <row r="277" spans="10:31" x14ac:dyDescent="0.25">
      <c r="J277">
        <v>274</v>
      </c>
      <c r="K277" s="4">
        <f t="shared" si="74"/>
        <v>502353.00887313922</v>
      </c>
      <c r="L277" s="5">
        <f t="shared" si="73"/>
        <v>30</v>
      </c>
      <c r="M277" s="5">
        <f t="shared" si="75"/>
        <v>487282.41860694543</v>
      </c>
      <c r="N277" s="5"/>
      <c r="O277" s="1">
        <f t="shared" si="76"/>
        <v>189.73093580297777</v>
      </c>
      <c r="P277" s="5">
        <f t="shared" si="77"/>
        <v>465644.57684675255</v>
      </c>
      <c r="Q277" s="5">
        <f>M277-P277</f>
        <v>21637.841760192881</v>
      </c>
      <c r="R277" s="1"/>
      <c r="S277" s="1">
        <f t="shared" si="78"/>
        <v>194.22087650815806</v>
      </c>
      <c r="T277" s="5">
        <f t="shared" si="64"/>
        <v>468836.07786335406</v>
      </c>
      <c r="U277" s="5">
        <f t="shared" si="65"/>
        <v>18446.340743591369</v>
      </c>
      <c r="W277" s="1">
        <f t="shared" si="79"/>
        <v>196.41315102673363</v>
      </c>
      <c r="X277" s="5">
        <f t="shared" si="71"/>
        <v>469055.12330531073</v>
      </c>
      <c r="Y277" s="5">
        <f t="shared" si="72"/>
        <v>18227.295301634702</v>
      </c>
      <c r="AA277">
        <f t="shared" si="66"/>
        <v>274</v>
      </c>
      <c r="AB277" s="5">
        <f t="shared" si="67"/>
        <v>487282.41860694543</v>
      </c>
      <c r="AC277" s="5">
        <f t="shared" si="68"/>
        <v>469055.12330531073</v>
      </c>
      <c r="AD277" s="5">
        <f t="shared" si="69"/>
        <v>468836.07786335406</v>
      </c>
      <c r="AE277" s="5">
        <f t="shared" si="70"/>
        <v>465644.57684675255</v>
      </c>
    </row>
    <row r="278" spans="10:31" x14ac:dyDescent="0.25">
      <c r="J278">
        <v>275</v>
      </c>
      <c r="K278" s="4">
        <f t="shared" si="74"/>
        <v>505399.65721437661</v>
      </c>
      <c r="L278" s="5">
        <f t="shared" si="73"/>
        <v>30</v>
      </c>
      <c r="M278" s="5">
        <f t="shared" si="75"/>
        <v>490237.66749794566</v>
      </c>
      <c r="N278" s="5"/>
      <c r="O278" s="1">
        <f t="shared" si="76"/>
        <v>190.63002561558417</v>
      </c>
      <c r="P278" s="5">
        <f t="shared" si="77"/>
        <v>468351.9395562078</v>
      </c>
      <c r="Q278" s="5">
        <f>M278-P278</f>
        <v>21885.72794173786</v>
      </c>
      <c r="R278" s="1"/>
      <c r="S278" s="1">
        <f t="shared" si="78"/>
        <v>195.34836577639751</v>
      </c>
      <c r="T278" s="5">
        <f t="shared" si="64"/>
        <v>471551.9532023014</v>
      </c>
      <c r="U278" s="5">
        <f t="shared" si="65"/>
        <v>18685.714295644255</v>
      </c>
      <c r="W278" s="1">
        <f t="shared" si="79"/>
        <v>197.53963471054612</v>
      </c>
      <c r="X278" s="5">
        <f t="shared" si="71"/>
        <v>471768.5723043005</v>
      </c>
      <c r="Y278" s="5">
        <f t="shared" si="72"/>
        <v>18469.09519364516</v>
      </c>
      <c r="AA278">
        <f t="shared" si="66"/>
        <v>275</v>
      </c>
      <c r="AB278" s="5">
        <f t="shared" si="67"/>
        <v>490237.66749794566</v>
      </c>
      <c r="AC278" s="5">
        <f t="shared" si="68"/>
        <v>471768.5723043005</v>
      </c>
      <c r="AD278" s="5">
        <f t="shared" si="69"/>
        <v>471551.9532023014</v>
      </c>
      <c r="AE278" s="5">
        <f t="shared" si="70"/>
        <v>468351.9395562078</v>
      </c>
    </row>
    <row r="279" spans="10:31" x14ac:dyDescent="0.25">
      <c r="J279">
        <v>276</v>
      </c>
      <c r="K279" s="4">
        <f t="shared" si="74"/>
        <v>508458.71797808143</v>
      </c>
      <c r="L279" s="5">
        <f t="shared" si="73"/>
        <v>30</v>
      </c>
      <c r="M279" s="5">
        <f t="shared" si="75"/>
        <v>493204.95643873932</v>
      </c>
      <c r="N279" s="5"/>
      <c r="O279" s="1">
        <f t="shared" si="76"/>
        <v>191.53247985206926</v>
      </c>
      <c r="P279" s="5">
        <f t="shared" si="77"/>
        <v>471069.43330665602</v>
      </c>
      <c r="Q279" s="5">
        <f>M279-P279</f>
        <v>22135.523132083297</v>
      </c>
      <c r="R279" s="1"/>
      <c r="S279" s="1">
        <f t="shared" si="78"/>
        <v>196.47998050095893</v>
      </c>
      <c r="T279" s="5">
        <f t="shared" si="64"/>
        <v>474277.76586429233</v>
      </c>
      <c r="U279" s="5">
        <f t="shared" si="65"/>
        <v>18927.190574446984</v>
      </c>
      <c r="W279" s="1">
        <f t="shared" si="79"/>
        <v>198.6702384601252</v>
      </c>
      <c r="X279" s="5">
        <f t="shared" si="71"/>
        <v>474491.94562664314</v>
      </c>
      <c r="Y279" s="5">
        <f t="shared" si="72"/>
        <v>18713.010812096181</v>
      </c>
      <c r="AA279">
        <f t="shared" si="66"/>
        <v>276</v>
      </c>
      <c r="AB279" s="5">
        <f t="shared" si="67"/>
        <v>493204.95643873932</v>
      </c>
      <c r="AC279" s="5">
        <f t="shared" si="68"/>
        <v>474491.94562664314</v>
      </c>
      <c r="AD279" s="5">
        <f t="shared" si="69"/>
        <v>474277.76586429233</v>
      </c>
      <c r="AE279" s="5">
        <f t="shared" si="70"/>
        <v>471069.43330665602</v>
      </c>
    </row>
    <row r="280" spans="10:31" x14ac:dyDescent="0.25">
      <c r="J280">
        <v>277</v>
      </c>
      <c r="K280" s="4">
        <f t="shared" si="74"/>
        <v>511530.24173399928</v>
      </c>
      <c r="L280" s="5">
        <f t="shared" si="73"/>
        <v>30</v>
      </c>
      <c r="M280" s="5">
        <f t="shared" si="75"/>
        <v>496184.33448197966</v>
      </c>
      <c r="N280" s="5"/>
      <c r="O280" s="1">
        <f t="shared" si="76"/>
        <v>192.43831110221868</v>
      </c>
      <c r="P280" s="5">
        <f t="shared" si="77"/>
        <v>473797.09600878833</v>
      </c>
      <c r="Q280" s="5">
        <f>M280-P280</f>
        <v>22387.238473191333</v>
      </c>
      <c r="R280" s="1"/>
      <c r="S280" s="1">
        <f t="shared" si="78"/>
        <v>197.61573577678848</v>
      </c>
      <c r="T280" s="5">
        <f t="shared" si="64"/>
        <v>477013.55220975471</v>
      </c>
      <c r="U280" s="5">
        <f t="shared" si="65"/>
        <v>19170.782272224955</v>
      </c>
      <c r="W280" s="1">
        <f t="shared" si="79"/>
        <v>199.80497734443463</v>
      </c>
      <c r="X280" s="5">
        <f t="shared" si="71"/>
        <v>477225.2795701258</v>
      </c>
      <c r="Y280" s="5">
        <f t="shared" si="72"/>
        <v>18959.054911853862</v>
      </c>
      <c r="AA280">
        <f t="shared" si="66"/>
        <v>277</v>
      </c>
      <c r="AB280" s="5">
        <f t="shared" si="67"/>
        <v>496184.33448197966</v>
      </c>
      <c r="AC280" s="5">
        <f t="shared" si="68"/>
        <v>477225.2795701258</v>
      </c>
      <c r="AD280" s="5">
        <f t="shared" si="69"/>
        <v>477013.55220975471</v>
      </c>
      <c r="AE280" s="5">
        <f t="shared" si="70"/>
        <v>473797.09600878833</v>
      </c>
    </row>
    <row r="281" spans="10:31" x14ac:dyDescent="0.25">
      <c r="J281">
        <v>278</v>
      </c>
      <c r="K281" s="4">
        <f t="shared" si="74"/>
        <v>514614.27925790317</v>
      </c>
      <c r="L281" s="5">
        <f t="shared" si="73"/>
        <v>30</v>
      </c>
      <c r="M281" s="5">
        <f t="shared" si="75"/>
        <v>499175.8508801664</v>
      </c>
      <c r="N281" s="5"/>
      <c r="O281" s="1">
        <f t="shared" si="76"/>
        <v>193.34753200292946</v>
      </c>
      <c r="P281" s="5">
        <f t="shared" si="77"/>
        <v>476534.96571515902</v>
      </c>
      <c r="Q281" s="5">
        <f>M281-P281</f>
        <v>22640.885165007378</v>
      </c>
      <c r="R281" s="1"/>
      <c r="S281" s="1">
        <f t="shared" si="78"/>
        <v>198.75564675406449</v>
      </c>
      <c r="T281" s="5">
        <f t="shared" si="64"/>
        <v>479759.34873215825</v>
      </c>
      <c r="U281" s="5">
        <f t="shared" si="65"/>
        <v>19416.502148008149</v>
      </c>
      <c r="W281" s="1">
        <f t="shared" si="79"/>
        <v>200.94386648755241</v>
      </c>
      <c r="X281" s="5">
        <f t="shared" si="71"/>
        <v>479968.61056529317</v>
      </c>
      <c r="Y281" s="5">
        <f t="shared" si="72"/>
        <v>19207.240314873226</v>
      </c>
      <c r="AA281">
        <f t="shared" si="66"/>
        <v>278</v>
      </c>
      <c r="AB281" s="5">
        <f t="shared" si="67"/>
        <v>499175.8508801664</v>
      </c>
      <c r="AC281" s="5">
        <f t="shared" si="68"/>
        <v>479968.61056529317</v>
      </c>
      <c r="AD281" s="5">
        <f t="shared" si="69"/>
        <v>479759.34873215825</v>
      </c>
      <c r="AE281" s="5">
        <f t="shared" si="70"/>
        <v>476534.96571515902</v>
      </c>
    </row>
    <row r="282" spans="10:31" x14ac:dyDescent="0.25">
      <c r="J282">
        <v>279</v>
      </c>
      <c r="K282" s="4">
        <f t="shared" si="74"/>
        <v>517710.88153243286</v>
      </c>
      <c r="L282" s="5">
        <f t="shared" si="73"/>
        <v>30</v>
      </c>
      <c r="M282" s="5">
        <f t="shared" si="75"/>
        <v>502179.5550864602</v>
      </c>
      <c r="N282" s="5"/>
      <c r="O282" s="1">
        <f t="shared" si="76"/>
        <v>194.26015523838635</v>
      </c>
      <c r="P282" s="5">
        <f t="shared" si="77"/>
        <v>479283.08062071627</v>
      </c>
      <c r="Q282" s="5">
        <f>M282-P282</f>
        <v>22896.47446574393</v>
      </c>
      <c r="R282" s="1"/>
      <c r="S282" s="1">
        <f t="shared" si="78"/>
        <v>199.8997286383993</v>
      </c>
      <c r="T282" s="5">
        <f t="shared" si="64"/>
        <v>482515.19205850153</v>
      </c>
      <c r="U282" s="5">
        <f t="shared" si="65"/>
        <v>19664.363027958665</v>
      </c>
      <c r="W282" s="1">
        <f t="shared" si="79"/>
        <v>202.08692106887213</v>
      </c>
      <c r="X282" s="5">
        <f t="shared" si="71"/>
        <v>482721.97517593298</v>
      </c>
      <c r="Y282" s="5">
        <f t="shared" si="72"/>
        <v>19457.579910527216</v>
      </c>
      <c r="AA282">
        <f t="shared" si="66"/>
        <v>279</v>
      </c>
      <c r="AB282" s="5">
        <f t="shared" si="67"/>
        <v>502179.5550864602</v>
      </c>
      <c r="AC282" s="5">
        <f t="shared" si="68"/>
        <v>482721.97517593298</v>
      </c>
      <c r="AD282" s="5">
        <f t="shared" si="69"/>
        <v>482515.19205850153</v>
      </c>
      <c r="AE282" s="5">
        <f t="shared" si="70"/>
        <v>479283.08062071627</v>
      </c>
    </row>
    <row r="283" spans="10:31" x14ac:dyDescent="0.25">
      <c r="J283">
        <v>280</v>
      </c>
      <c r="K283" s="4">
        <f t="shared" si="74"/>
        <v>520820.0997479377</v>
      </c>
      <c r="L283" s="5">
        <f t="shared" si="73"/>
        <v>30</v>
      </c>
      <c r="M283" s="5">
        <f t="shared" si="75"/>
        <v>505195.49675549992</v>
      </c>
      <c r="N283" s="5"/>
      <c r="O283" s="1">
        <f t="shared" si="76"/>
        <v>195.17619354023876</v>
      </c>
      <c r="P283" s="5">
        <f t="shared" si="77"/>
        <v>482041.47906333499</v>
      </c>
      <c r="Q283" s="5">
        <f>M283-P283</f>
        <v>23154.017692164925</v>
      </c>
      <c r="R283" s="1"/>
      <c r="S283" s="1">
        <f t="shared" si="78"/>
        <v>201.0479966910423</v>
      </c>
      <c r="T283" s="5">
        <f t="shared" si="64"/>
        <v>485281.11894980032</v>
      </c>
      <c r="U283" s="5">
        <f t="shared" si="65"/>
        <v>19914.377805699594</v>
      </c>
      <c r="W283" s="1">
        <f t="shared" si="79"/>
        <v>203.23415632330537</v>
      </c>
      <c r="X283" s="5">
        <f t="shared" si="71"/>
        <v>485485.41009956365</v>
      </c>
      <c r="Y283" s="5">
        <f t="shared" si="72"/>
        <v>19710.086655936262</v>
      </c>
      <c r="AA283">
        <f t="shared" si="66"/>
        <v>280</v>
      </c>
      <c r="AB283" s="5">
        <f t="shared" si="67"/>
        <v>505195.49675549992</v>
      </c>
      <c r="AC283" s="5">
        <f t="shared" si="68"/>
        <v>485485.41009956365</v>
      </c>
      <c r="AD283" s="5">
        <f t="shared" si="69"/>
        <v>485281.11894980032</v>
      </c>
      <c r="AE283" s="5">
        <f t="shared" si="70"/>
        <v>482041.47906333499</v>
      </c>
    </row>
    <row r="284" spans="10:31" x14ac:dyDescent="0.25">
      <c r="J284">
        <v>281</v>
      </c>
      <c r="K284" s="4">
        <f t="shared" si="74"/>
        <v>523941.9853033229</v>
      </c>
      <c r="L284" s="5">
        <f t="shared" si="73"/>
        <v>30</v>
      </c>
      <c r="M284" s="5">
        <f t="shared" si="75"/>
        <v>508223.72574422357</v>
      </c>
      <c r="N284" s="5"/>
      <c r="O284" s="1">
        <f t="shared" si="76"/>
        <v>196.09565968777835</v>
      </c>
      <c r="P284" s="5">
        <f t="shared" si="77"/>
        <v>484810.19952435174</v>
      </c>
      <c r="Q284" s="5">
        <f>M284-P284</f>
        <v>23413.526219871826</v>
      </c>
      <c r="R284" s="1"/>
      <c r="S284" s="1">
        <f t="shared" si="78"/>
        <v>202.20046622908345</v>
      </c>
      <c r="T284" s="5">
        <f t="shared" si="64"/>
        <v>488057.16630157817</v>
      </c>
      <c r="U284" s="5">
        <f t="shared" si="65"/>
        <v>20166.559442645404</v>
      </c>
      <c r="W284" s="1">
        <f t="shared" si="79"/>
        <v>204.38558754148485</v>
      </c>
      <c r="X284" s="5">
        <f t="shared" si="71"/>
        <v>488258.95216792304</v>
      </c>
      <c r="Y284" s="5">
        <f t="shared" si="72"/>
        <v>19964.773576300533</v>
      </c>
      <c r="AA284">
        <f t="shared" si="66"/>
        <v>281</v>
      </c>
      <c r="AB284" s="5">
        <f t="shared" si="67"/>
        <v>508223.72574422357</v>
      </c>
      <c r="AC284" s="5">
        <f t="shared" si="68"/>
        <v>488258.95216792304</v>
      </c>
      <c r="AD284" s="5">
        <f t="shared" si="69"/>
        <v>488057.16630157817</v>
      </c>
      <c r="AE284" s="5">
        <f t="shared" si="70"/>
        <v>484810.19952435174</v>
      </c>
    </row>
    <row r="285" spans="10:31" x14ac:dyDescent="0.25">
      <c r="J285">
        <v>282</v>
      </c>
      <c r="K285" s="4">
        <f t="shared" si="74"/>
        <v>527076.58980689908</v>
      </c>
      <c r="L285" s="5">
        <f t="shared" si="73"/>
        <v>30</v>
      </c>
      <c r="M285" s="5">
        <f t="shared" si="75"/>
        <v>511264.29211269249</v>
      </c>
      <c r="N285" s="5"/>
      <c r="O285" s="1">
        <f t="shared" si="76"/>
        <v>197.01856650811726</v>
      </c>
      <c r="P285" s="5">
        <f t="shared" si="77"/>
        <v>487589.28062910144</v>
      </c>
      <c r="Q285" s="5">
        <f>M285-P285</f>
        <v>23675.01148359105</v>
      </c>
      <c r="R285" s="1"/>
      <c r="S285" s="1">
        <f t="shared" si="78"/>
        <v>203.35715262565759</v>
      </c>
      <c r="T285" s="5">
        <f t="shared" si="64"/>
        <v>490843.37114435842</v>
      </c>
      <c r="U285" s="5">
        <f t="shared" si="65"/>
        <v>20420.920968334074</v>
      </c>
      <c r="W285" s="1">
        <f t="shared" si="79"/>
        <v>205.54123006996792</v>
      </c>
      <c r="X285" s="5">
        <f t="shared" si="71"/>
        <v>491042.63834745967</v>
      </c>
      <c r="Y285" s="5">
        <f t="shared" si="72"/>
        <v>20221.653765232826</v>
      </c>
      <c r="AA285">
        <f t="shared" si="66"/>
        <v>282</v>
      </c>
      <c r="AB285" s="5">
        <f t="shared" si="67"/>
        <v>511264.29211269249</v>
      </c>
      <c r="AC285" s="5">
        <f t="shared" si="68"/>
        <v>491042.63834745967</v>
      </c>
      <c r="AD285" s="5">
        <f t="shared" si="69"/>
        <v>490843.37114435842</v>
      </c>
      <c r="AE285" s="5">
        <f t="shared" si="70"/>
        <v>487589.28062910144</v>
      </c>
    </row>
    <row r="286" spans="10:31" x14ac:dyDescent="0.25">
      <c r="J286">
        <v>283</v>
      </c>
      <c r="K286" s="4">
        <f t="shared" si="74"/>
        <v>530223.9650772356</v>
      </c>
      <c r="L286" s="5">
        <f t="shared" si="73"/>
        <v>30</v>
      </c>
      <c r="M286" s="5">
        <f t="shared" si="75"/>
        <v>514317.24612491898</v>
      </c>
      <c r="N286" s="5"/>
      <c r="O286" s="1">
        <f t="shared" si="76"/>
        <v>197.94492687636716</v>
      </c>
      <c r="P286" s="5">
        <f t="shared" si="77"/>
        <v>490378.7611474563</v>
      </c>
      <c r="Q286" s="5">
        <f>M286-P286</f>
        <v>23938.484977462678</v>
      </c>
      <c r="R286" s="1"/>
      <c r="S286" s="1">
        <f t="shared" si="78"/>
        <v>204.51807131014934</v>
      </c>
      <c r="T286" s="5">
        <f t="shared" si="64"/>
        <v>493639.77064415812</v>
      </c>
      <c r="U286" s="5">
        <f t="shared" si="65"/>
        <v>20677.475480760855</v>
      </c>
      <c r="W286" s="1">
        <f t="shared" si="79"/>
        <v>206.70109931144154</v>
      </c>
      <c r="X286" s="5">
        <f t="shared" si="71"/>
        <v>493836.50573982502</v>
      </c>
      <c r="Y286" s="5">
        <f t="shared" si="72"/>
        <v>20480.740385093959</v>
      </c>
      <c r="AA286">
        <f t="shared" si="66"/>
        <v>283</v>
      </c>
      <c r="AB286" s="5">
        <f t="shared" si="67"/>
        <v>514317.24612491898</v>
      </c>
      <c r="AC286" s="5">
        <f t="shared" si="68"/>
        <v>493836.50573982502</v>
      </c>
      <c r="AD286" s="5">
        <f t="shared" si="69"/>
        <v>493639.77064415812</v>
      </c>
      <c r="AE286" s="5">
        <f t="shared" si="70"/>
        <v>490378.7611474563</v>
      </c>
    </row>
    <row r="287" spans="10:31" x14ac:dyDescent="0.25">
      <c r="J287">
        <v>284</v>
      </c>
      <c r="K287" s="4">
        <f t="shared" si="74"/>
        <v>533384.1631440171</v>
      </c>
      <c r="L287" s="5">
        <f t="shared" si="73"/>
        <v>30</v>
      </c>
      <c r="M287" s="5">
        <f t="shared" si="75"/>
        <v>517382.63824969705</v>
      </c>
      <c r="N287" s="5"/>
      <c r="O287" s="1">
        <f t="shared" si="76"/>
        <v>198.87475371581877</v>
      </c>
      <c r="P287" s="5">
        <f t="shared" si="77"/>
        <v>493178.67999436683</v>
      </c>
      <c r="Q287" s="5">
        <f>M287-P287</f>
        <v>24203.958255330217</v>
      </c>
      <c r="R287" s="1"/>
      <c r="S287" s="1">
        <f t="shared" si="78"/>
        <v>205.68323776839921</v>
      </c>
      <c r="T287" s="5">
        <f t="shared" si="64"/>
        <v>496446.40210298408</v>
      </c>
      <c r="U287" s="5">
        <f t="shared" si="65"/>
        <v>20936.236146712967</v>
      </c>
      <c r="W287" s="1">
        <f t="shared" si="79"/>
        <v>207.8652107249271</v>
      </c>
      <c r="X287" s="5">
        <f t="shared" si="71"/>
        <v>496640.59158236848</v>
      </c>
      <c r="Y287" s="5">
        <f t="shared" si="72"/>
        <v>20742.04666732857</v>
      </c>
      <c r="AA287">
        <f t="shared" si="66"/>
        <v>284</v>
      </c>
      <c r="AB287" s="5">
        <f t="shared" si="67"/>
        <v>517382.63824969705</v>
      </c>
      <c r="AC287" s="5">
        <f t="shared" si="68"/>
        <v>496640.59158236848</v>
      </c>
      <c r="AD287" s="5">
        <f t="shared" si="69"/>
        <v>496446.40210298408</v>
      </c>
      <c r="AE287" s="5">
        <f t="shared" si="70"/>
        <v>493178.67999436683</v>
      </c>
    </row>
    <row r="288" spans="10:31" x14ac:dyDescent="0.25">
      <c r="J288">
        <v>285</v>
      </c>
      <c r="K288" s="4">
        <f t="shared" si="74"/>
        <v>536557.23624890356</v>
      </c>
      <c r="L288" s="5">
        <f t="shared" si="73"/>
        <v>30</v>
      </c>
      <c r="M288" s="5">
        <f t="shared" si="75"/>
        <v>520460.51916143688</v>
      </c>
      <c r="N288" s="5"/>
      <c r="O288" s="1">
        <f t="shared" si="76"/>
        <v>199.80805999812227</v>
      </c>
      <c r="P288" s="5">
        <f t="shared" si="77"/>
        <v>495989.07623040437</v>
      </c>
      <c r="Q288" s="5">
        <f>M288-P288</f>
        <v>24471.442931032507</v>
      </c>
      <c r="R288" s="1"/>
      <c r="S288" s="1">
        <f t="shared" si="78"/>
        <v>206.85266754291004</v>
      </c>
      <c r="T288" s="5">
        <f t="shared" si="64"/>
        <v>499263.30295933009</v>
      </c>
      <c r="U288" s="5">
        <f t="shared" si="65"/>
        <v>21197.216202106792</v>
      </c>
      <c r="W288" s="1">
        <f t="shared" si="79"/>
        <v>209.03357982598686</v>
      </c>
      <c r="X288" s="5">
        <f t="shared" si="71"/>
        <v>499454.9332486334</v>
      </c>
      <c r="Y288" s="5">
        <f t="shared" si="72"/>
        <v>21005.585912803479</v>
      </c>
      <c r="AA288">
        <f t="shared" si="66"/>
        <v>285</v>
      </c>
      <c r="AB288" s="5">
        <f t="shared" si="67"/>
        <v>520460.51916143688</v>
      </c>
      <c r="AC288" s="5">
        <f t="shared" si="68"/>
        <v>499454.9332486334</v>
      </c>
      <c r="AD288" s="5">
        <f t="shared" si="69"/>
        <v>499263.30295933009</v>
      </c>
      <c r="AE288" s="5">
        <f t="shared" si="70"/>
        <v>495989.07623040437</v>
      </c>
    </row>
    <row r="289" spans="10:31" x14ac:dyDescent="0.25">
      <c r="J289">
        <v>286</v>
      </c>
      <c r="K289" s="4">
        <f t="shared" si="74"/>
        <v>539743.23684639379</v>
      </c>
      <c r="L289" s="5">
        <f t="shared" si="73"/>
        <v>30</v>
      </c>
      <c r="M289" s="5">
        <f t="shared" si="75"/>
        <v>523550.93974100245</v>
      </c>
      <c r="N289" s="5"/>
      <c r="O289" s="1">
        <f t="shared" si="76"/>
        <v>200.74485874346814</v>
      </c>
      <c r="P289" s="5">
        <f t="shared" si="77"/>
        <v>498809.9890623063</v>
      </c>
      <c r="Q289" s="5">
        <f>M289-P289</f>
        <v>24740.950678696157</v>
      </c>
      <c r="R289" s="1"/>
      <c r="S289" s="1">
        <f t="shared" si="78"/>
        <v>208.02637623305421</v>
      </c>
      <c r="T289" s="5">
        <f t="shared" si="64"/>
        <v>502090.51078867662</v>
      </c>
      <c r="U289" s="5">
        <f t="shared" si="65"/>
        <v>21460.428952325834</v>
      </c>
      <c r="W289" s="1">
        <f t="shared" si="79"/>
        <v>210.20622218693055</v>
      </c>
      <c r="X289" s="5">
        <f t="shared" si="71"/>
        <v>502279.56824885524</v>
      </c>
      <c r="Y289" s="5">
        <f t="shared" si="72"/>
        <v>21271.371492147213</v>
      </c>
      <c r="AA289">
        <f t="shared" si="66"/>
        <v>286</v>
      </c>
      <c r="AB289" s="5">
        <f t="shared" si="67"/>
        <v>523550.93974100245</v>
      </c>
      <c r="AC289" s="5">
        <f t="shared" si="68"/>
        <v>502279.56824885524</v>
      </c>
      <c r="AD289" s="5">
        <f t="shared" si="69"/>
        <v>502090.51078867662</v>
      </c>
      <c r="AE289" s="5">
        <f t="shared" si="70"/>
        <v>498809.9890623063</v>
      </c>
    </row>
    <row r="290" spans="10:31" x14ac:dyDescent="0.25">
      <c r="J290">
        <v>287</v>
      </c>
      <c r="K290" s="4">
        <f t="shared" si="74"/>
        <v>542942.21760469303</v>
      </c>
      <c r="L290" s="5">
        <f t="shared" si="73"/>
        <v>30</v>
      </c>
      <c r="M290" s="5">
        <f t="shared" si="75"/>
        <v>526653.95107655274</v>
      </c>
      <c r="N290" s="5"/>
      <c r="O290" s="1">
        <f t="shared" si="76"/>
        <v>201.68516302076875</v>
      </c>
      <c r="P290" s="5">
        <f t="shared" si="77"/>
        <v>501641.45784352295</v>
      </c>
      <c r="Q290" s="5">
        <f>M290-P290</f>
        <v>25012.493233029789</v>
      </c>
      <c r="R290" s="1"/>
      <c r="S290" s="1">
        <f t="shared" si="78"/>
        <v>209.20437949528193</v>
      </c>
      <c r="T290" s="5">
        <f t="shared" ref="T290:T353" si="80">T289*(1+$G$8)+$G$5-S289</f>
        <v>504928.06330399186</v>
      </c>
      <c r="U290" s="5">
        <f t="shared" ref="U290:U353" si="81">M290-T290</f>
        <v>21725.887772560876</v>
      </c>
      <c r="W290" s="1">
        <f t="shared" si="79"/>
        <v>211.383153437023</v>
      </c>
      <c r="X290" s="5">
        <f t="shared" si="71"/>
        <v>505114.53423046152</v>
      </c>
      <c r="Y290" s="5">
        <f t="shared" si="72"/>
        <v>21539.416846091219</v>
      </c>
      <c r="AA290">
        <f t="shared" ref="AA290:AA353" si="82">J290</f>
        <v>287</v>
      </c>
      <c r="AB290" s="5">
        <f t="shared" ref="AB290:AB353" si="83">M290</f>
        <v>526653.95107655274</v>
      </c>
      <c r="AC290" s="5">
        <f t="shared" ref="AC290:AC353" si="84">X290</f>
        <v>505114.53423046152</v>
      </c>
      <c r="AD290" s="5">
        <f t="shared" ref="AD290:AD353" si="85">T290</f>
        <v>504928.06330399186</v>
      </c>
      <c r="AE290" s="5">
        <f t="shared" ref="AE290:AE353" si="86">P290</f>
        <v>501641.45784352295</v>
      </c>
    </row>
    <row r="291" spans="10:31" x14ac:dyDescent="0.25">
      <c r="J291">
        <v>288</v>
      </c>
      <c r="K291" s="4">
        <f t="shared" si="74"/>
        <v>546154.2314065831</v>
      </c>
      <c r="L291" s="5">
        <f t="shared" si="73"/>
        <v>30</v>
      </c>
      <c r="M291" s="5">
        <f t="shared" si="75"/>
        <v>529769.60446438612</v>
      </c>
      <c r="N291" s="5"/>
      <c r="O291" s="1">
        <f t="shared" si="76"/>
        <v>202.49186446088075</v>
      </c>
      <c r="P291" s="5">
        <f t="shared" si="77"/>
        <v>504483.52207476646</v>
      </c>
      <c r="Q291" s="5">
        <f>M291-P291</f>
        <v>25286.082389619667</v>
      </c>
      <c r="R291" s="1"/>
      <c r="S291" s="1">
        <f t="shared" si="78"/>
        <v>210.38669304332996</v>
      </c>
      <c r="T291" s="5">
        <f t="shared" si="80"/>
        <v>507775.99835623486</v>
      </c>
      <c r="U291" s="5">
        <f t="shared" si="81"/>
        <v>21993.60610815126</v>
      </c>
      <c r="W291" s="1">
        <f t="shared" si="79"/>
        <v>212.56438926269229</v>
      </c>
      <c r="X291" s="5">
        <f t="shared" si="71"/>
        <v>507959.86897857359</v>
      </c>
      <c r="Y291" s="5">
        <f t="shared" si="72"/>
        <v>21809.735485812533</v>
      </c>
      <c r="AA291">
        <f t="shared" si="82"/>
        <v>288</v>
      </c>
      <c r="AB291" s="5">
        <f t="shared" si="83"/>
        <v>529769.60446438612</v>
      </c>
      <c r="AC291" s="5">
        <f t="shared" si="84"/>
        <v>507959.86897857359</v>
      </c>
      <c r="AD291" s="5">
        <f t="shared" si="85"/>
        <v>507775.99835623486</v>
      </c>
      <c r="AE291" s="5">
        <f t="shared" si="86"/>
        <v>504483.52207476646</v>
      </c>
    </row>
    <row r="292" spans="10:31" x14ac:dyDescent="0.25">
      <c r="J292">
        <v>289</v>
      </c>
      <c r="K292" s="4">
        <f t="shared" si="74"/>
        <v>549379.33135029685</v>
      </c>
      <c r="L292" s="5">
        <f t="shared" si="73"/>
        <v>30</v>
      </c>
      <c r="M292" s="5">
        <f t="shared" si="75"/>
        <v>532897.95140978845</v>
      </c>
      <c r="N292" s="5"/>
      <c r="O292" s="1">
        <f t="shared" si="76"/>
        <v>203.20238051869163</v>
      </c>
      <c r="P292" s="5">
        <f t="shared" si="77"/>
        <v>507336.35852604907</v>
      </c>
      <c r="Q292" s="5">
        <f>M292-P292</f>
        <v>25561.592883739388</v>
      </c>
      <c r="R292" s="1"/>
      <c r="S292" s="1">
        <f t="shared" si="78"/>
        <v>211.5733326484312</v>
      </c>
      <c r="T292" s="5">
        <f t="shared" si="80"/>
        <v>510634.35393486044</v>
      </c>
      <c r="U292" s="5">
        <f t="shared" si="81"/>
        <v>22263.597474928014</v>
      </c>
      <c r="W292" s="1">
        <f t="shared" si="79"/>
        <v>213.74994540773898</v>
      </c>
      <c r="X292" s="5">
        <f t="shared" si="71"/>
        <v>510815.61041651038</v>
      </c>
      <c r="Y292" s="5">
        <f t="shared" si="72"/>
        <v>22082.340993278078</v>
      </c>
      <c r="AA292">
        <f t="shared" si="82"/>
        <v>289</v>
      </c>
      <c r="AB292" s="5">
        <f t="shared" si="83"/>
        <v>532897.95140978845</v>
      </c>
      <c r="AC292" s="5">
        <f t="shared" si="84"/>
        <v>510815.61041651038</v>
      </c>
      <c r="AD292" s="5">
        <f t="shared" si="85"/>
        <v>510634.35393486044</v>
      </c>
      <c r="AE292" s="5">
        <f t="shared" si="86"/>
        <v>507336.35852604907</v>
      </c>
    </row>
    <row r="293" spans="10:31" x14ac:dyDescent="0.25">
      <c r="J293">
        <v>290</v>
      </c>
      <c r="K293" s="4">
        <f t="shared" si="74"/>
        <v>552617.57075039588</v>
      </c>
      <c r="L293" s="5">
        <f t="shared" si="73"/>
        <v>30</v>
      </c>
      <c r="M293" s="5">
        <f t="shared" si="75"/>
        <v>536039.04362788459</v>
      </c>
      <c r="N293" s="5"/>
      <c r="O293" s="1">
        <f t="shared" si="76"/>
        <v>203.91558963151226</v>
      </c>
      <c r="P293" s="5">
        <f t="shared" si="77"/>
        <v>510200.10727011086</v>
      </c>
      <c r="Q293" s="5">
        <f>M293-P293</f>
        <v>25838.936357773724</v>
      </c>
      <c r="R293" s="1"/>
      <c r="S293" s="1">
        <f t="shared" si="78"/>
        <v>212.76431413952517</v>
      </c>
      <c r="T293" s="5">
        <f t="shared" si="80"/>
        <v>513503.16816832591</v>
      </c>
      <c r="U293" s="5">
        <f t="shared" si="81"/>
        <v>22535.87545955868</v>
      </c>
      <c r="W293" s="1">
        <f t="shared" si="79"/>
        <v>214.93983767354598</v>
      </c>
      <c r="X293" s="5">
        <f t="shared" si="71"/>
        <v>513681.79660629359</v>
      </c>
      <c r="Y293" s="5">
        <f t="shared" si="72"/>
        <v>22357.247021591</v>
      </c>
      <c r="AA293">
        <f t="shared" si="82"/>
        <v>290</v>
      </c>
      <c r="AB293" s="5">
        <f t="shared" si="83"/>
        <v>536039.04362788459</v>
      </c>
      <c r="AC293" s="5">
        <f t="shared" si="84"/>
        <v>513681.79660629359</v>
      </c>
      <c r="AD293" s="5">
        <f t="shared" si="85"/>
        <v>513503.16816832591</v>
      </c>
      <c r="AE293" s="5">
        <f t="shared" si="86"/>
        <v>510200.10727011086</v>
      </c>
    </row>
    <row r="294" spans="10:31" x14ac:dyDescent="0.25">
      <c r="J294">
        <v>291</v>
      </c>
      <c r="K294" s="4">
        <f t="shared" si="74"/>
        <v>555869.00313865207</v>
      </c>
      <c r="L294" s="5">
        <f t="shared" si="73"/>
        <v>30</v>
      </c>
      <c r="M294" s="5">
        <f t="shared" si="75"/>
        <v>539192.93304449308</v>
      </c>
      <c r="N294" s="5"/>
      <c r="O294" s="1">
        <f t="shared" si="76"/>
        <v>204.63152681752771</v>
      </c>
      <c r="P294" s="5">
        <f t="shared" si="77"/>
        <v>513074.81007192843</v>
      </c>
      <c r="Q294" s="5">
        <f>M294-P294</f>
        <v>26118.122972564655</v>
      </c>
      <c r="R294" s="1"/>
      <c r="S294" s="1">
        <f t="shared" si="78"/>
        <v>213.95965340346913</v>
      </c>
      <c r="T294" s="5">
        <f t="shared" si="80"/>
        <v>516382.47932459973</v>
      </c>
      <c r="U294" s="5">
        <f t="shared" si="81"/>
        <v>22810.453719893354</v>
      </c>
      <c r="W294" s="1">
        <f t="shared" si="79"/>
        <v>216.13408191928897</v>
      </c>
      <c r="X294" s="5">
        <f t="shared" si="71"/>
        <v>516558.46574915521</v>
      </c>
      <c r="Y294" s="5">
        <f t="shared" si="72"/>
        <v>22634.467295337876</v>
      </c>
      <c r="AA294">
        <f t="shared" si="82"/>
        <v>291</v>
      </c>
      <c r="AB294" s="5">
        <f t="shared" si="83"/>
        <v>539192.93304449308</v>
      </c>
      <c r="AC294" s="5">
        <f t="shared" si="84"/>
        <v>516558.46574915521</v>
      </c>
      <c r="AD294" s="5">
        <f t="shared" si="85"/>
        <v>516382.47932459973</v>
      </c>
      <c r="AE294" s="5">
        <f t="shared" si="86"/>
        <v>513074.81007192843</v>
      </c>
    </row>
    <row r="295" spans="10:31" x14ac:dyDescent="0.25">
      <c r="J295">
        <v>292</v>
      </c>
      <c r="K295" s="4">
        <f t="shared" si="74"/>
        <v>559133.6822649322</v>
      </c>
      <c r="L295" s="5">
        <f t="shared" si="73"/>
        <v>30</v>
      </c>
      <c r="M295" s="5">
        <f t="shared" si="75"/>
        <v>542359.67179698474</v>
      </c>
      <c r="N295" s="5"/>
      <c r="O295" s="1">
        <f t="shared" si="76"/>
        <v>205.3502025179821</v>
      </c>
      <c r="P295" s="5">
        <f t="shared" si="77"/>
        <v>515960.50883161585</v>
      </c>
      <c r="Q295" s="5">
        <f>M295-P295</f>
        <v>26399.162965368887</v>
      </c>
      <c r="R295" s="1"/>
      <c r="S295" s="1">
        <f t="shared" si="78"/>
        <v>215.15936638524988</v>
      </c>
      <c r="T295" s="5">
        <f t="shared" si="80"/>
        <v>519272.32581167191</v>
      </c>
      <c r="U295" s="5">
        <f t="shared" si="81"/>
        <v>23087.34598531283</v>
      </c>
      <c r="W295" s="1">
        <f t="shared" si="79"/>
        <v>217.33269406214799</v>
      </c>
      <c r="X295" s="5">
        <f t="shared" si="71"/>
        <v>519445.6561860466</v>
      </c>
      <c r="Y295" s="5">
        <f t="shared" si="72"/>
        <v>22914.015610938135</v>
      </c>
      <c r="AA295">
        <f t="shared" si="82"/>
        <v>292</v>
      </c>
      <c r="AB295" s="5">
        <f t="shared" si="83"/>
        <v>542359.67179698474</v>
      </c>
      <c r="AC295" s="5">
        <f t="shared" si="84"/>
        <v>519445.6561860466</v>
      </c>
      <c r="AD295" s="5">
        <f t="shared" si="85"/>
        <v>519272.32581167191</v>
      </c>
      <c r="AE295" s="5">
        <f t="shared" si="86"/>
        <v>515960.50883161585</v>
      </c>
    </row>
    <row r="296" spans="10:31" x14ac:dyDescent="0.25">
      <c r="J296">
        <v>293</v>
      </c>
      <c r="K296" s="4">
        <f t="shared" si="74"/>
        <v>562411.66209808667</v>
      </c>
      <c r="L296" s="5">
        <f t="shared" si="73"/>
        <v>30</v>
      </c>
      <c r="M296" s="5">
        <f t="shared" si="75"/>
        <v>545539.31223514455</v>
      </c>
      <c r="N296" s="5"/>
      <c r="O296" s="1">
        <f t="shared" si="76"/>
        <v>206.07162720790396</v>
      </c>
      <c r="P296" s="5">
        <f t="shared" si="77"/>
        <v>518857.24560955208</v>
      </c>
      <c r="Q296" s="5">
        <f>M296-P296</f>
        <v>26682.066625592473</v>
      </c>
      <c r="R296" s="1"/>
      <c r="S296" s="1">
        <f t="shared" si="78"/>
        <v>216.36346908819664</v>
      </c>
      <c r="T296" s="5">
        <f t="shared" si="80"/>
        <v>522172.74617806636</v>
      </c>
      <c r="U296" s="5">
        <f t="shared" si="81"/>
        <v>23366.566057078191</v>
      </c>
      <c r="W296" s="1">
        <f t="shared" si="79"/>
        <v>218.53569007751943</v>
      </c>
      <c r="X296" s="5">
        <f t="shared" si="71"/>
        <v>522343.4063981495</v>
      </c>
      <c r="Y296" s="5">
        <f t="shared" si="72"/>
        <v>23195.905836995051</v>
      </c>
      <c r="AA296">
        <f t="shared" si="82"/>
        <v>293</v>
      </c>
      <c r="AB296" s="5">
        <f t="shared" si="83"/>
        <v>545539.31223514455</v>
      </c>
      <c r="AC296" s="5">
        <f t="shared" si="84"/>
        <v>522343.4063981495</v>
      </c>
      <c r="AD296" s="5">
        <f t="shared" si="85"/>
        <v>522172.74617806636</v>
      </c>
      <c r="AE296" s="5">
        <f t="shared" si="86"/>
        <v>518857.24560955208</v>
      </c>
    </row>
    <row r="297" spans="10:31" x14ac:dyDescent="0.25">
      <c r="J297">
        <v>294</v>
      </c>
      <c r="K297" s="4">
        <f t="shared" si="74"/>
        <v>565702.99682684173</v>
      </c>
      <c r="L297" s="5">
        <f t="shared" si="73"/>
        <v>30</v>
      </c>
      <c r="M297" s="5">
        <f t="shared" si="75"/>
        <v>548731.9069220369</v>
      </c>
      <c r="N297" s="5"/>
      <c r="O297" s="1">
        <f t="shared" si="76"/>
        <v>206.79581140238804</v>
      </c>
      <c r="P297" s="5">
        <f t="shared" si="77"/>
        <v>521765.06262700033</v>
      </c>
      <c r="Q297" s="5">
        <f>M297-P297</f>
        <v>26966.844295036572</v>
      </c>
      <c r="R297" s="1"/>
      <c r="S297" s="1">
        <f t="shared" si="78"/>
        <v>217.57197757419431</v>
      </c>
      <c r="T297" s="5">
        <f t="shared" si="80"/>
        <v>525083.77911335521</v>
      </c>
      <c r="U297" s="5">
        <f t="shared" si="81"/>
        <v>23648.127808681689</v>
      </c>
      <c r="W297" s="1">
        <f t="shared" si="79"/>
        <v>219.74308599922895</v>
      </c>
      <c r="X297" s="5">
        <f t="shared" si="71"/>
        <v>525251.75500738877</v>
      </c>
      <c r="Y297" s="5">
        <f t="shared" si="72"/>
        <v>23480.15191464813</v>
      </c>
      <c r="AA297">
        <f t="shared" si="82"/>
        <v>294</v>
      </c>
      <c r="AB297" s="5">
        <f t="shared" si="83"/>
        <v>548731.9069220369</v>
      </c>
      <c r="AC297" s="5">
        <f t="shared" si="84"/>
        <v>525251.75500738877</v>
      </c>
      <c r="AD297" s="5">
        <f t="shared" si="85"/>
        <v>525083.77911335521</v>
      </c>
      <c r="AE297" s="5">
        <f t="shared" si="86"/>
        <v>521765.06262700033</v>
      </c>
    </row>
    <row r="298" spans="10:31" x14ac:dyDescent="0.25">
      <c r="J298">
        <v>295</v>
      </c>
      <c r="K298" s="4">
        <f t="shared" si="74"/>
        <v>569007.74086069514</v>
      </c>
      <c r="L298" s="5">
        <f t="shared" si="73"/>
        <v>30</v>
      </c>
      <c r="M298" s="5">
        <f t="shared" si="75"/>
        <v>551937.50863487471</v>
      </c>
      <c r="N298" s="5"/>
      <c r="O298" s="1">
        <f t="shared" si="76"/>
        <v>207.52276565675007</v>
      </c>
      <c r="P298" s="5">
        <f t="shared" si="77"/>
        <v>524684.00226672343</v>
      </c>
      <c r="Q298" s="5">
        <f>M298-P298</f>
        <v>27253.506368151284</v>
      </c>
      <c r="R298" s="1"/>
      <c r="S298" s="1">
        <f t="shared" si="78"/>
        <v>218.78490796389801</v>
      </c>
      <c r="T298" s="5">
        <f t="shared" si="80"/>
        <v>528005.46344867477</v>
      </c>
      <c r="U298" s="5">
        <f t="shared" si="81"/>
        <v>23932.045186199946</v>
      </c>
      <c r="W298" s="1">
        <f t="shared" si="79"/>
        <v>220.95489791974532</v>
      </c>
      <c r="X298" s="5">
        <f t="shared" si="71"/>
        <v>528170.74077694758</v>
      </c>
      <c r="Y298" s="5">
        <f t="shared" si="72"/>
        <v>23766.767857927131</v>
      </c>
      <c r="AA298">
        <f t="shared" si="82"/>
        <v>295</v>
      </c>
      <c r="AB298" s="5">
        <f t="shared" si="83"/>
        <v>551937.50863487471</v>
      </c>
      <c r="AC298" s="5">
        <f t="shared" si="84"/>
        <v>528170.74077694758</v>
      </c>
      <c r="AD298" s="5">
        <f t="shared" si="85"/>
        <v>528005.46344867477</v>
      </c>
      <c r="AE298" s="5">
        <f t="shared" si="86"/>
        <v>524684.00226672343</v>
      </c>
    </row>
    <row r="299" spans="10:31" x14ac:dyDescent="0.25">
      <c r="J299">
        <v>296</v>
      </c>
      <c r="K299" s="4">
        <f t="shared" si="74"/>
        <v>572325.94883081573</v>
      </c>
      <c r="L299" s="5">
        <f t="shared" si="73"/>
        <v>30</v>
      </c>
      <c r="M299" s="5">
        <f t="shared" si="75"/>
        <v>555156.17036589165</v>
      </c>
      <c r="N299" s="5"/>
      <c r="O299" s="1">
        <f t="shared" si="76"/>
        <v>208.25250056668085</v>
      </c>
      <c r="P299" s="5">
        <f t="shared" si="77"/>
        <v>527614.10707360145</v>
      </c>
      <c r="Q299" s="5">
        <f>M299-P299</f>
        <v>27542.0632922902</v>
      </c>
      <c r="R299" s="1"/>
      <c r="S299" s="1">
        <f t="shared" si="78"/>
        <v>220.00227643694782</v>
      </c>
      <c r="T299" s="5">
        <f t="shared" si="80"/>
        <v>530937.83815724333</v>
      </c>
      <c r="U299" s="5">
        <f t="shared" si="81"/>
        <v>24218.332208648324</v>
      </c>
      <c r="W299" s="1">
        <f t="shared" si="79"/>
        <v>222.17114199039483</v>
      </c>
      <c r="X299" s="5">
        <f t="shared" si="71"/>
        <v>531100.40261178382</v>
      </c>
      <c r="Y299" s="5">
        <f t="shared" si="72"/>
        <v>24055.76775410783</v>
      </c>
      <c r="AA299">
        <f t="shared" si="82"/>
        <v>296</v>
      </c>
      <c r="AB299" s="5">
        <f t="shared" si="83"/>
        <v>555156.17036589165</v>
      </c>
      <c r="AC299" s="5">
        <f t="shared" si="84"/>
        <v>531100.40261178382</v>
      </c>
      <c r="AD299" s="5">
        <f t="shared" si="85"/>
        <v>530937.83815724333</v>
      </c>
      <c r="AE299" s="5">
        <f t="shared" si="86"/>
        <v>527614.10707360145</v>
      </c>
    </row>
    <row r="300" spans="10:31" x14ac:dyDescent="0.25">
      <c r="J300">
        <v>297</v>
      </c>
      <c r="K300" s="4">
        <f t="shared" si="74"/>
        <v>575657.67559094646</v>
      </c>
      <c r="L300" s="5">
        <f t="shared" si="73"/>
        <v>30</v>
      </c>
      <c r="M300" s="5">
        <f t="shared" si="75"/>
        <v>558387.94532321848</v>
      </c>
      <c r="N300" s="5"/>
      <c r="O300" s="1">
        <f t="shared" si="76"/>
        <v>208.98502676840039</v>
      </c>
      <c r="P300" s="5">
        <f t="shared" si="77"/>
        <v>530555.41975525173</v>
      </c>
      <c r="Q300" s="5">
        <f>M300-P300</f>
        <v>27832.525567966746</v>
      </c>
      <c r="R300" s="1"/>
      <c r="S300" s="1">
        <f t="shared" si="78"/>
        <v>221.22409923218473</v>
      </c>
      <c r="T300" s="5">
        <f t="shared" si="80"/>
        <v>533880.94235488167</v>
      </c>
      <c r="U300" s="5">
        <f t="shared" si="81"/>
        <v>24507.002968336805</v>
      </c>
      <c r="W300" s="1">
        <f t="shared" si="79"/>
        <v>223.39183442157659</v>
      </c>
      <c r="X300" s="5">
        <f t="shared" si="71"/>
        <v>534040.77955914813</v>
      </c>
      <c r="Y300" s="5">
        <f t="shared" si="72"/>
        <v>24347.165764070349</v>
      </c>
      <c r="AA300">
        <f t="shared" si="82"/>
        <v>297</v>
      </c>
      <c r="AB300" s="5">
        <f t="shared" si="83"/>
        <v>558387.94532321848</v>
      </c>
      <c r="AC300" s="5">
        <f t="shared" si="84"/>
        <v>534040.77955914813</v>
      </c>
      <c r="AD300" s="5">
        <f t="shared" si="85"/>
        <v>533880.94235488167</v>
      </c>
      <c r="AE300" s="5">
        <f t="shared" si="86"/>
        <v>530555.41975525173</v>
      </c>
    </row>
    <row r="301" spans="10:31" x14ac:dyDescent="0.25">
      <c r="J301">
        <v>298</v>
      </c>
      <c r="K301" s="4">
        <f t="shared" si="74"/>
        <v>579002.97621831123</v>
      </c>
      <c r="L301" s="5">
        <f t="shared" si="73"/>
        <v>30</v>
      </c>
      <c r="M301" s="5">
        <f t="shared" si="75"/>
        <v>561632.88693176233</v>
      </c>
      <c r="N301" s="5"/>
      <c r="O301" s="1">
        <f t="shared" si="76"/>
        <v>209.72035493881296</v>
      </c>
      <c r="P301" s="5">
        <f t="shared" si="77"/>
        <v>533507.98318265169</v>
      </c>
      <c r="Q301" s="5">
        <f>M301-P301</f>
        <v>28124.903749110643</v>
      </c>
      <c r="R301" s="1"/>
      <c r="S301" s="1">
        <f t="shared" si="78"/>
        <v>222.45039264786737</v>
      </c>
      <c r="T301" s="5">
        <f t="shared" si="80"/>
        <v>536834.81530053401</v>
      </c>
      <c r="U301" s="5">
        <f t="shared" si="81"/>
        <v>24798.071631228318</v>
      </c>
      <c r="W301" s="1">
        <f t="shared" si="79"/>
        <v>224.61699148297839</v>
      </c>
      <c r="X301" s="5">
        <f t="shared" si="71"/>
        <v>536991.91080910515</v>
      </c>
      <c r="Y301" s="5">
        <f t="shared" si="72"/>
        <v>24640.976122657186</v>
      </c>
      <c r="AA301">
        <f t="shared" si="82"/>
        <v>298</v>
      </c>
      <c r="AB301" s="5">
        <f t="shared" si="83"/>
        <v>561632.88693176233</v>
      </c>
      <c r="AC301" s="5">
        <f t="shared" si="84"/>
        <v>536991.91080910515</v>
      </c>
      <c r="AD301" s="5">
        <f t="shared" si="85"/>
        <v>536834.81530053401</v>
      </c>
      <c r="AE301" s="5">
        <f t="shared" si="86"/>
        <v>533507.98318265169</v>
      </c>
    </row>
    <row r="302" spans="10:31" x14ac:dyDescent="0.25">
      <c r="J302">
        <v>299</v>
      </c>
      <c r="K302" s="4">
        <f t="shared" si="74"/>
        <v>582361.90601452545</v>
      </c>
      <c r="L302" s="5">
        <f t="shared" si="73"/>
        <v>30</v>
      </c>
      <c r="M302" s="5">
        <f t="shared" si="75"/>
        <v>564891.04883409012</v>
      </c>
      <c r="N302" s="5"/>
      <c r="O302" s="1">
        <f t="shared" si="76"/>
        <v>210.45849579566291</v>
      </c>
      <c r="P302" s="5">
        <f t="shared" si="77"/>
        <v>536471.84039076359</v>
      </c>
      <c r="Q302" s="5">
        <f>M302-P302</f>
        <v>28419.208443326526</v>
      </c>
      <c r="R302" s="1"/>
      <c r="S302" s="1">
        <f t="shared" si="78"/>
        <v>223.6811730418892</v>
      </c>
      <c r="T302" s="5">
        <f t="shared" si="80"/>
        <v>539799.49639679247</v>
      </c>
      <c r="U302" s="5">
        <f t="shared" si="81"/>
        <v>25091.552437297651</v>
      </c>
      <c r="W302" s="1">
        <f t="shared" si="79"/>
        <v>225.84662950379379</v>
      </c>
      <c r="X302" s="5">
        <f t="shared" si="71"/>
        <v>539953.83569505555</v>
      </c>
      <c r="Y302" s="5">
        <f t="shared" si="72"/>
        <v>24937.213139034575</v>
      </c>
      <c r="AA302">
        <f t="shared" si="82"/>
        <v>299</v>
      </c>
      <c r="AB302" s="5">
        <f t="shared" si="83"/>
        <v>564891.04883409012</v>
      </c>
      <c r="AC302" s="5">
        <f t="shared" si="84"/>
        <v>539953.83569505555</v>
      </c>
      <c r="AD302" s="5">
        <f t="shared" si="85"/>
        <v>539799.49639679247</v>
      </c>
      <c r="AE302" s="5">
        <f t="shared" si="86"/>
        <v>536471.84039076359</v>
      </c>
    </row>
    <row r="303" spans="10:31" x14ac:dyDescent="0.25">
      <c r="J303">
        <v>300</v>
      </c>
      <c r="K303" s="4">
        <f t="shared" si="74"/>
        <v>585734.52050651005</v>
      </c>
      <c r="L303" s="5">
        <f t="shared" si="73"/>
        <v>30</v>
      </c>
      <c r="M303" s="5">
        <f t="shared" si="75"/>
        <v>568162.48489131511</v>
      </c>
      <c r="N303" s="5"/>
      <c r="O303" s="1">
        <f t="shared" si="76"/>
        <v>211.19946009769092</v>
      </c>
      <c r="P303" s="5">
        <f t="shared" si="77"/>
        <v>539447.03457916155</v>
      </c>
      <c r="Q303" s="5">
        <f>M303-P303</f>
        <v>28715.450312153553</v>
      </c>
      <c r="R303" s="1"/>
      <c r="S303" s="1">
        <f t="shared" si="78"/>
        <v>224.91645683199684</v>
      </c>
      <c r="T303" s="5">
        <f t="shared" si="80"/>
        <v>542775.02519042208</v>
      </c>
      <c r="U303" s="5">
        <f t="shared" si="81"/>
        <v>25387.459700893029</v>
      </c>
      <c r="W303" s="1">
        <f t="shared" si="79"/>
        <v>227.0807648729398</v>
      </c>
      <c r="X303" s="5">
        <f t="shared" si="71"/>
        <v>542926.59369425999</v>
      </c>
      <c r="Y303" s="5">
        <f t="shared" si="72"/>
        <v>25235.891197055113</v>
      </c>
      <c r="AA303">
        <f t="shared" si="82"/>
        <v>300</v>
      </c>
      <c r="AB303" s="5">
        <f t="shared" si="83"/>
        <v>568162.48489131511</v>
      </c>
      <c r="AC303" s="5">
        <f t="shared" si="84"/>
        <v>542926.59369425999</v>
      </c>
      <c r="AD303" s="5">
        <f t="shared" si="85"/>
        <v>542775.02519042208</v>
      </c>
      <c r="AE303" s="5">
        <f t="shared" si="86"/>
        <v>539447.03457916155</v>
      </c>
    </row>
    <row r="304" spans="10:31" x14ac:dyDescent="0.25">
      <c r="J304">
        <v>301</v>
      </c>
      <c r="K304" s="4">
        <f t="shared" si="74"/>
        <v>589120.87544740946</v>
      </c>
      <c r="L304" s="5">
        <f t="shared" si="73"/>
        <v>30</v>
      </c>
      <c r="M304" s="5">
        <f t="shared" si="75"/>
        <v>571447.24918398762</v>
      </c>
      <c r="N304" s="5"/>
      <c r="O304" s="1">
        <f t="shared" si="76"/>
        <v>211.94325864479038</v>
      </c>
      <c r="P304" s="5">
        <f t="shared" si="77"/>
        <v>542433.60911266133</v>
      </c>
      <c r="Q304" s="5">
        <f>M304-P304</f>
        <v>29013.640071326285</v>
      </c>
      <c r="R304" s="1"/>
      <c r="S304" s="1">
        <f t="shared" si="78"/>
        <v>226.1562604960092</v>
      </c>
      <c r="T304" s="5">
        <f t="shared" si="80"/>
        <v>545761.44137288874</v>
      </c>
      <c r="U304" s="5">
        <f t="shared" si="81"/>
        <v>25685.807811098872</v>
      </c>
      <c r="W304" s="1">
        <f t="shared" si="79"/>
        <v>228.31941403927499</v>
      </c>
      <c r="X304" s="5">
        <f t="shared" si="71"/>
        <v>545910.22442836571</v>
      </c>
      <c r="Y304" s="5">
        <f t="shared" si="72"/>
        <v>25537.024755621911</v>
      </c>
      <c r="AA304">
        <f t="shared" si="82"/>
        <v>301</v>
      </c>
      <c r="AB304" s="5">
        <f t="shared" si="83"/>
        <v>571447.24918398762</v>
      </c>
      <c r="AC304" s="5">
        <f t="shared" si="84"/>
        <v>545910.22442836571</v>
      </c>
      <c r="AD304" s="5">
        <f t="shared" si="85"/>
        <v>545761.44137288874</v>
      </c>
      <c r="AE304" s="5">
        <f t="shared" si="86"/>
        <v>542433.60911266133</v>
      </c>
    </row>
    <row r="305" spans="10:31" x14ac:dyDescent="0.25">
      <c r="J305">
        <v>302</v>
      </c>
      <c r="K305" s="4">
        <f t="shared" si="74"/>
        <v>592521.02681751351</v>
      </c>
      <c r="L305" s="5">
        <f t="shared" si="73"/>
        <v>30</v>
      </c>
      <c r="M305" s="5">
        <f t="shared" si="75"/>
        <v>574745.39601298852</v>
      </c>
      <c r="N305" s="5"/>
      <c r="O305" s="1">
        <f t="shared" si="76"/>
        <v>212.68990227816536</v>
      </c>
      <c r="P305" s="5">
        <f t="shared" si="77"/>
        <v>545431.60752195271</v>
      </c>
      <c r="Q305" s="5">
        <f>M305-P305</f>
        <v>29313.788491035812</v>
      </c>
      <c r="R305" s="1"/>
      <c r="S305" s="1">
        <f t="shared" si="78"/>
        <v>227.40060057203698</v>
      </c>
      <c r="T305" s="5">
        <f t="shared" si="80"/>
        <v>548758.78478088824</v>
      </c>
      <c r="U305" s="5">
        <f t="shared" si="81"/>
        <v>25986.611232100287</v>
      </c>
      <c r="W305" s="1">
        <f t="shared" si="79"/>
        <v>229.56259351181905</v>
      </c>
      <c r="X305" s="5">
        <f t="shared" si="71"/>
        <v>548904.76766393438</v>
      </c>
      <c r="Y305" s="5">
        <f t="shared" si="72"/>
        <v>25840.628349054139</v>
      </c>
      <c r="AA305">
        <f t="shared" si="82"/>
        <v>302</v>
      </c>
      <c r="AB305" s="5">
        <f t="shared" si="83"/>
        <v>574745.39601298852</v>
      </c>
      <c r="AC305" s="5">
        <f t="shared" si="84"/>
        <v>548904.76766393438</v>
      </c>
      <c r="AD305" s="5">
        <f t="shared" si="85"/>
        <v>548758.78478088824</v>
      </c>
      <c r="AE305" s="5">
        <f t="shared" si="86"/>
        <v>545431.60752195271</v>
      </c>
    </row>
    <row r="306" spans="10:31" x14ac:dyDescent="0.25">
      <c r="J306">
        <v>303</v>
      </c>
      <c r="K306" s="4">
        <f t="shared" si="74"/>
        <v>595935.03082518245</v>
      </c>
      <c r="L306" s="5">
        <f t="shared" si="73"/>
        <v>30</v>
      </c>
      <c r="M306" s="5">
        <f t="shared" si="75"/>
        <v>578056.9799004274</v>
      </c>
      <c r="N306" s="5"/>
      <c r="O306" s="1">
        <f t="shared" si="76"/>
        <v>213.43940188048819</v>
      </c>
      <c r="P306" s="5">
        <f t="shared" si="77"/>
        <v>548441.07350423327</v>
      </c>
      <c r="Q306" s="5">
        <f>M306-P306</f>
        <v>29615.906396194128</v>
      </c>
      <c r="R306" s="1"/>
      <c r="S306" s="1">
        <f t="shared" si="78"/>
        <v>228.64949365870345</v>
      </c>
      <c r="T306" s="5">
        <f t="shared" si="80"/>
        <v>551767.09539687796</v>
      </c>
      <c r="U306" s="5">
        <f t="shared" si="81"/>
        <v>26289.884503549431</v>
      </c>
      <c r="W306" s="1">
        <f t="shared" si="79"/>
        <v>230.81031985997265</v>
      </c>
      <c r="X306" s="5">
        <f t="shared" si="71"/>
        <v>551910.26331297203</v>
      </c>
      <c r="Y306" s="5">
        <f t="shared" si="72"/>
        <v>26146.716587455361</v>
      </c>
      <c r="AA306">
        <f t="shared" si="82"/>
        <v>303</v>
      </c>
      <c r="AB306" s="5">
        <f t="shared" si="83"/>
        <v>578056.9799004274</v>
      </c>
      <c r="AC306" s="5">
        <f t="shared" si="84"/>
        <v>551910.26331297203</v>
      </c>
      <c r="AD306" s="5">
        <f t="shared" si="85"/>
        <v>551767.09539687796</v>
      </c>
      <c r="AE306" s="5">
        <f t="shared" si="86"/>
        <v>548441.07350423327</v>
      </c>
    </row>
    <row r="307" spans="10:31" x14ac:dyDescent="0.25">
      <c r="J307">
        <v>304</v>
      </c>
      <c r="K307" s="4">
        <f t="shared" si="74"/>
        <v>599362.9439077765</v>
      </c>
      <c r="L307" s="5">
        <f t="shared" si="73"/>
        <v>30</v>
      </c>
      <c r="M307" s="5">
        <f t="shared" si="75"/>
        <v>581382.05559054366</v>
      </c>
      <c r="N307" s="5"/>
      <c r="O307" s="1">
        <f t="shared" si="76"/>
        <v>214.19176837605832</v>
      </c>
      <c r="P307" s="5">
        <f t="shared" si="77"/>
        <v>551462.05092384596</v>
      </c>
      <c r="Q307" s="5">
        <f>M307-P307</f>
        <v>29920.0046666977</v>
      </c>
      <c r="R307" s="1"/>
      <c r="S307" s="1">
        <f t="shared" si="78"/>
        <v>229.90295641536582</v>
      </c>
      <c r="T307" s="5">
        <f t="shared" si="80"/>
        <v>554786.41334961029</v>
      </c>
      <c r="U307" s="5">
        <f t="shared" si="81"/>
        <v>26595.642240933375</v>
      </c>
      <c r="W307" s="1">
        <f t="shared" si="79"/>
        <v>232.06260971373834</v>
      </c>
      <c r="X307" s="5">
        <f t="shared" si="71"/>
        <v>554926.75143346132</v>
      </c>
      <c r="Y307" s="5">
        <f t="shared" si="72"/>
        <v>26455.304157082341</v>
      </c>
      <c r="AA307">
        <f t="shared" si="82"/>
        <v>304</v>
      </c>
      <c r="AB307" s="5">
        <f t="shared" si="83"/>
        <v>581382.05559054366</v>
      </c>
      <c r="AC307" s="5">
        <f t="shared" si="84"/>
        <v>554926.75143346132</v>
      </c>
      <c r="AD307" s="5">
        <f t="shared" si="85"/>
        <v>554786.41334961029</v>
      </c>
      <c r="AE307" s="5">
        <f t="shared" si="86"/>
        <v>551462.05092384596</v>
      </c>
    </row>
    <row r="308" spans="10:31" x14ac:dyDescent="0.25">
      <c r="J308">
        <v>305</v>
      </c>
      <c r="K308" s="4">
        <f t="shared" si="74"/>
        <v>602804.82273258863</v>
      </c>
      <c r="L308" s="5">
        <f t="shared" si="73"/>
        <v>30</v>
      </c>
      <c r="M308" s="5">
        <f t="shared" si="75"/>
        <v>584720.67805061152</v>
      </c>
      <c r="N308" s="5"/>
      <c r="O308" s="1">
        <f t="shared" si="76"/>
        <v>214.94701273096152</v>
      </c>
      <c r="P308" s="5">
        <f t="shared" si="77"/>
        <v>554494.58381291828</v>
      </c>
      <c r="Q308" s="5">
        <f>M308-P308</f>
        <v>30226.094237693236</v>
      </c>
      <c r="R308" s="1"/>
      <c r="S308" s="1">
        <f t="shared" si="78"/>
        <v>231.16100556233764</v>
      </c>
      <c r="T308" s="5">
        <f t="shared" si="80"/>
        <v>557816.77891466755</v>
      </c>
      <c r="U308" s="5">
        <f t="shared" si="81"/>
        <v>26903.899135943968</v>
      </c>
      <c r="W308" s="1">
        <f t="shared" si="79"/>
        <v>233.31947976394221</v>
      </c>
      <c r="X308" s="5">
        <f t="shared" si="71"/>
        <v>557954.27222989511</v>
      </c>
      <c r="Y308" s="5">
        <f t="shared" si="72"/>
        <v>26766.405820716405</v>
      </c>
      <c r="AA308">
        <f t="shared" si="82"/>
        <v>305</v>
      </c>
      <c r="AB308" s="5">
        <f t="shared" si="83"/>
        <v>584720.67805061152</v>
      </c>
      <c r="AC308" s="5">
        <f t="shared" si="84"/>
        <v>557954.27222989511</v>
      </c>
      <c r="AD308" s="5">
        <f t="shared" si="85"/>
        <v>557816.77891466755</v>
      </c>
      <c r="AE308" s="5">
        <f t="shared" si="86"/>
        <v>554494.58381291828</v>
      </c>
    </row>
    <row r="309" spans="10:31" x14ac:dyDescent="0.25">
      <c r="J309">
        <v>306</v>
      </c>
      <c r="K309" s="4">
        <f t="shared" si="74"/>
        <v>606260.72419778141</v>
      </c>
      <c r="L309" s="5">
        <f t="shared" si="73"/>
        <v>30</v>
      </c>
      <c r="M309" s="5">
        <f t="shared" si="75"/>
        <v>588072.90247184853</v>
      </c>
      <c r="N309" s="5"/>
      <c r="O309" s="1">
        <f t="shared" si="76"/>
        <v>215.70514595322959</v>
      </c>
      <c r="P309" s="5">
        <f t="shared" si="77"/>
        <v>557538.71637200366</v>
      </c>
      <c r="Q309" s="5">
        <f>M309-P309</f>
        <v>30534.186099844868</v>
      </c>
      <c r="R309" s="1"/>
      <c r="S309" s="1">
        <f t="shared" si="78"/>
        <v>232.42365788111147</v>
      </c>
      <c r="T309" s="5">
        <f t="shared" si="80"/>
        <v>560858.23251499957</v>
      </c>
      <c r="U309" s="5">
        <f t="shared" si="81"/>
        <v>27214.669956848957</v>
      </c>
      <c r="W309" s="1">
        <f t="shared" si="79"/>
        <v>234.58094676245628</v>
      </c>
      <c r="X309" s="5">
        <f t="shared" si="71"/>
        <v>560992.86605381267</v>
      </c>
      <c r="Y309" s="5">
        <f t="shared" si="72"/>
        <v>27080.036418035859</v>
      </c>
      <c r="AA309">
        <f t="shared" si="82"/>
        <v>306</v>
      </c>
      <c r="AB309" s="5">
        <f t="shared" si="83"/>
        <v>588072.90247184853</v>
      </c>
      <c r="AC309" s="5">
        <f t="shared" si="84"/>
        <v>560992.86605381267</v>
      </c>
      <c r="AD309" s="5">
        <f t="shared" si="85"/>
        <v>560858.23251499957</v>
      </c>
      <c r="AE309" s="5">
        <f t="shared" si="86"/>
        <v>557538.71637200366</v>
      </c>
    </row>
    <row r="310" spans="10:31" x14ac:dyDescent="0.25">
      <c r="J310">
        <v>307</v>
      </c>
      <c r="K310" s="4">
        <f t="shared" si="74"/>
        <v>609730.70543332747</v>
      </c>
      <c r="L310" s="5">
        <f t="shared" si="73"/>
        <v>30</v>
      </c>
      <c r="M310" s="5">
        <f t="shared" si="75"/>
        <v>591438.78427032824</v>
      </c>
      <c r="N310" s="5"/>
      <c r="O310" s="1">
        <f t="shared" si="76"/>
        <v>216.46617909300093</v>
      </c>
      <c r="P310" s="5">
        <f t="shared" si="77"/>
        <v>560594.49297072634</v>
      </c>
      <c r="Q310" s="5">
        <f>M310-P310</f>
        <v>30844.2912996019</v>
      </c>
      <c r="R310" s="1"/>
      <c r="S310" s="1">
        <f t="shared" si="78"/>
        <v>233.69093021458318</v>
      </c>
      <c r="T310" s="5">
        <f t="shared" si="80"/>
        <v>563910.81472146278</v>
      </c>
      <c r="U310" s="5">
        <f t="shared" si="81"/>
        <v>27527.969548865454</v>
      </c>
      <c r="W310" s="1">
        <f t="shared" si="79"/>
        <v>235.84702752242194</v>
      </c>
      <c r="X310" s="5">
        <f t="shared" si="71"/>
        <v>564042.57340433716</v>
      </c>
      <c r="Y310" s="5">
        <f t="shared" si="72"/>
        <v>27396.210865991074</v>
      </c>
      <c r="AA310">
        <f t="shared" si="82"/>
        <v>307</v>
      </c>
      <c r="AB310" s="5">
        <f t="shared" si="83"/>
        <v>591438.78427032824</v>
      </c>
      <c r="AC310" s="5">
        <f t="shared" si="84"/>
        <v>564042.57340433716</v>
      </c>
      <c r="AD310" s="5">
        <f t="shared" si="85"/>
        <v>563910.81472146278</v>
      </c>
      <c r="AE310" s="5">
        <f t="shared" si="86"/>
        <v>560594.49297072634</v>
      </c>
    </row>
    <row r="311" spans="10:31" x14ac:dyDescent="0.25">
      <c r="J311">
        <v>308</v>
      </c>
      <c r="K311" s="4">
        <f t="shared" si="74"/>
        <v>613214.82380195404</v>
      </c>
      <c r="L311" s="5">
        <f t="shared" si="73"/>
        <v>30</v>
      </c>
      <c r="M311" s="5">
        <f t="shared" si="75"/>
        <v>594818.37908789609</v>
      </c>
      <c r="N311" s="5"/>
      <c r="O311" s="1">
        <f t="shared" si="76"/>
        <v>217.23012324268157</v>
      </c>
      <c r="P311" s="5">
        <f t="shared" si="77"/>
        <v>563661.95814842766</v>
      </c>
      <c r="Q311" s="5">
        <f>M311-P311</f>
        <v>31156.420939468429</v>
      </c>
      <c r="R311" s="1"/>
      <c r="S311" s="1">
        <f t="shared" si="78"/>
        <v>234.96283946727615</v>
      </c>
      <c r="T311" s="5">
        <f t="shared" si="80"/>
        <v>566974.56625336141</v>
      </c>
      <c r="U311" s="5">
        <f t="shared" si="81"/>
        <v>27843.812834534678</v>
      </c>
      <c r="W311" s="1">
        <f t="shared" si="79"/>
        <v>237.1177389184738</v>
      </c>
      <c r="X311" s="5">
        <f t="shared" si="71"/>
        <v>567103.43492871546</v>
      </c>
      <c r="Y311" s="5">
        <f t="shared" si="72"/>
        <v>27714.944159180624</v>
      </c>
      <c r="AA311">
        <f t="shared" si="82"/>
        <v>308</v>
      </c>
      <c r="AB311" s="5">
        <f t="shared" si="83"/>
        <v>594818.37908789609</v>
      </c>
      <c r="AC311" s="5">
        <f t="shared" si="84"/>
        <v>567103.43492871546</v>
      </c>
      <c r="AD311" s="5">
        <f t="shared" si="85"/>
        <v>566974.56625336141</v>
      </c>
      <c r="AE311" s="5">
        <f t="shared" si="86"/>
        <v>563661.95814842766</v>
      </c>
    </row>
    <row r="312" spans="10:31" x14ac:dyDescent="0.25">
      <c r="J312">
        <v>309</v>
      </c>
      <c r="K312" s="4">
        <f t="shared" si="74"/>
        <v>616713.13690009131</v>
      </c>
      <c r="L312" s="5">
        <f t="shared" si="73"/>
        <v>30</v>
      </c>
      <c r="M312" s="5">
        <f t="shared" si="75"/>
        <v>598211.74279308924</v>
      </c>
      <c r="N312" s="5"/>
      <c r="O312" s="1">
        <f t="shared" si="76"/>
        <v>217.99698953710694</v>
      </c>
      <c r="P312" s="5">
        <f t="shared" si="77"/>
        <v>566741.15661481523</v>
      </c>
      <c r="Q312" s="5">
        <f>M312-P312</f>
        <v>31470.58617827401</v>
      </c>
      <c r="R312" s="1"/>
      <c r="S312" s="1">
        <f t="shared" si="78"/>
        <v>236.23940260556728</v>
      </c>
      <c r="T312" s="5">
        <f t="shared" si="80"/>
        <v>570049.52797899069</v>
      </c>
      <c r="U312" s="5">
        <f t="shared" si="81"/>
        <v>28162.214814098552</v>
      </c>
      <c r="W312" s="1">
        <f t="shared" si="79"/>
        <v>238.39309788696474</v>
      </c>
      <c r="X312" s="5">
        <f t="shared" si="71"/>
        <v>570175.4914228603</v>
      </c>
      <c r="Y312" s="5">
        <f t="shared" si="72"/>
        <v>28036.251370228943</v>
      </c>
      <c r="AA312">
        <f t="shared" si="82"/>
        <v>309</v>
      </c>
      <c r="AB312" s="5">
        <f t="shared" si="83"/>
        <v>598211.74279308924</v>
      </c>
      <c r="AC312" s="5">
        <f t="shared" si="84"/>
        <v>570175.4914228603</v>
      </c>
      <c r="AD312" s="5">
        <f t="shared" si="85"/>
        <v>570049.52797899069</v>
      </c>
      <c r="AE312" s="5">
        <f t="shared" si="86"/>
        <v>566741.15661481523</v>
      </c>
    </row>
    <row r="313" spans="10:31" x14ac:dyDescent="0.25">
      <c r="J313">
        <v>310</v>
      </c>
      <c r="K313" s="4">
        <f t="shared" si="74"/>
        <v>620225.70255882433</v>
      </c>
      <c r="L313" s="5">
        <f t="shared" si="73"/>
        <v>30</v>
      </c>
      <c r="M313" s="5">
        <f t="shared" si="75"/>
        <v>601618.93148206035</v>
      </c>
      <c r="N313" s="5"/>
      <c r="O313" s="1">
        <f t="shared" si="76"/>
        <v>218.76678915370383</v>
      </c>
      <c r="P313" s="5">
        <f t="shared" si="77"/>
        <v>569832.13325061486</v>
      </c>
      <c r="Q313" s="5">
        <f>M313-P313</f>
        <v>31786.798231445486</v>
      </c>
      <c r="R313" s="1"/>
      <c r="S313" s="1">
        <f t="shared" si="78"/>
        <v>237.52063665791277</v>
      </c>
      <c r="T313" s="5">
        <f t="shared" si="80"/>
        <v>573135.74091618182</v>
      </c>
      <c r="U313" s="5">
        <f t="shared" si="81"/>
        <v>28483.190565878525</v>
      </c>
      <c r="W313" s="1">
        <f t="shared" si="79"/>
        <v>239.67312142619178</v>
      </c>
      <c r="X313" s="5">
        <f t="shared" si="71"/>
        <v>573258.78383189347</v>
      </c>
      <c r="Y313" s="5">
        <f t="shared" si="72"/>
        <v>28360.14765016688</v>
      </c>
      <c r="AA313">
        <f t="shared" si="82"/>
        <v>310</v>
      </c>
      <c r="AB313" s="5">
        <f t="shared" si="83"/>
        <v>601618.93148206035</v>
      </c>
      <c r="AC313" s="5">
        <f t="shared" si="84"/>
        <v>573258.78383189347</v>
      </c>
      <c r="AD313" s="5">
        <f t="shared" si="85"/>
        <v>573135.74091618182</v>
      </c>
      <c r="AE313" s="5">
        <f t="shared" si="86"/>
        <v>569832.13325061486</v>
      </c>
    </row>
    <row r="314" spans="10:31" x14ac:dyDescent="0.25">
      <c r="J314">
        <v>311</v>
      </c>
      <c r="K314" s="4">
        <f t="shared" si="74"/>
        <v>623752.57884484925</v>
      </c>
      <c r="L314" s="5">
        <f t="shared" si="73"/>
        <v>30</v>
      </c>
      <c r="M314" s="5">
        <f t="shared" si="75"/>
        <v>605040.00147950451</v>
      </c>
      <c r="N314" s="5"/>
      <c r="O314" s="1">
        <f t="shared" si="76"/>
        <v>219.5395333126537</v>
      </c>
      <c r="P314" s="5">
        <f t="shared" si="77"/>
        <v>572934.93310822453</v>
      </c>
      <c r="Q314" s="5">
        <f>M314-P314</f>
        <v>32105.06837127998</v>
      </c>
      <c r="R314" s="1"/>
      <c r="S314" s="1">
        <f t="shared" si="78"/>
        <v>238.80655871507577</v>
      </c>
      <c r="T314" s="5">
        <f t="shared" si="80"/>
        <v>576233.24623284943</v>
      </c>
      <c r="U314" s="5">
        <f t="shared" si="81"/>
        <v>28806.755246655084</v>
      </c>
      <c r="W314" s="1">
        <f t="shared" si="79"/>
        <v>240.95782659662225</v>
      </c>
      <c r="X314" s="5">
        <f t="shared" si="71"/>
        <v>576353.35325069178</v>
      </c>
      <c r="Y314" s="5">
        <f t="shared" si="72"/>
        <v>28686.64822881273</v>
      </c>
      <c r="AA314">
        <f t="shared" si="82"/>
        <v>311</v>
      </c>
      <c r="AB314" s="5">
        <f t="shared" si="83"/>
        <v>605040.00147950451</v>
      </c>
      <c r="AC314" s="5">
        <f t="shared" si="84"/>
        <v>576353.35325069178</v>
      </c>
      <c r="AD314" s="5">
        <f t="shared" si="85"/>
        <v>576233.24623284943</v>
      </c>
      <c r="AE314" s="5">
        <f t="shared" si="86"/>
        <v>572934.93310822453</v>
      </c>
    </row>
    <row r="315" spans="10:31" x14ac:dyDescent="0.25">
      <c r="J315">
        <v>312</v>
      </c>
      <c r="K315" s="4">
        <f t="shared" si="74"/>
        <v>627293.82406143309</v>
      </c>
      <c r="L315" s="5">
        <f t="shared" si="73"/>
        <v>30</v>
      </c>
      <c r="M315" s="5">
        <f t="shared" si="75"/>
        <v>608475.00933959079</v>
      </c>
      <c r="N315" s="5"/>
      <c r="O315" s="1">
        <f t="shared" si="76"/>
        <v>220.31523327705614</v>
      </c>
      <c r="P315" s="5">
        <f t="shared" si="77"/>
        <v>576049.60141237103</v>
      </c>
      <c r="Q315" s="5">
        <f>M315-P315</f>
        <v>32425.407927219756</v>
      </c>
      <c r="R315" s="1"/>
      <c r="S315" s="1">
        <f t="shared" si="78"/>
        <v>240.09718593035393</v>
      </c>
      <c r="T315" s="5">
        <f t="shared" si="80"/>
        <v>579342.0852475405</v>
      </c>
      <c r="U315" s="5">
        <f t="shared" si="81"/>
        <v>29132.924092050293</v>
      </c>
      <c r="W315" s="1">
        <f t="shared" si="79"/>
        <v>242.24723052112157</v>
      </c>
      <c r="X315" s="5">
        <f t="shared" si="71"/>
        <v>579459.24092443474</v>
      </c>
      <c r="Y315" s="5">
        <f t="shared" si="72"/>
        <v>29015.768415156053</v>
      </c>
      <c r="AA315">
        <f t="shared" si="82"/>
        <v>312</v>
      </c>
      <c r="AB315" s="5">
        <f t="shared" si="83"/>
        <v>608475.00933959079</v>
      </c>
      <c r="AC315" s="5">
        <f t="shared" si="84"/>
        <v>579459.24092443474</v>
      </c>
      <c r="AD315" s="5">
        <f t="shared" si="85"/>
        <v>579342.0852475405</v>
      </c>
      <c r="AE315" s="5">
        <f t="shared" si="86"/>
        <v>576049.60141237103</v>
      </c>
    </row>
    <row r="316" spans="10:31" x14ac:dyDescent="0.25">
      <c r="J316">
        <v>313</v>
      </c>
      <c r="K316" s="4">
        <f t="shared" si="74"/>
        <v>630849.49674937746</v>
      </c>
      <c r="L316" s="5">
        <f t="shared" si="73"/>
        <v>30</v>
      </c>
      <c r="M316" s="5">
        <f t="shared" si="75"/>
        <v>611924.01184689684</v>
      </c>
      <c r="N316" s="5"/>
      <c r="O316" s="1">
        <f t="shared" si="76"/>
        <v>221.09390035309275</v>
      </c>
      <c r="P316" s="5">
        <f t="shared" si="77"/>
        <v>579176.18356076931</v>
      </c>
      <c r="Q316" s="5">
        <f>M316-P316</f>
        <v>32747.828286127537</v>
      </c>
      <c r="R316" s="1"/>
      <c r="S316" s="1">
        <f t="shared" si="78"/>
        <v>241.39253551980855</v>
      </c>
      <c r="T316" s="5">
        <f t="shared" si="80"/>
        <v>582462.29942998558</v>
      </c>
      <c r="U316" s="5">
        <f t="shared" si="81"/>
        <v>29461.712416911265</v>
      </c>
      <c r="W316" s="1">
        <f t="shared" si="79"/>
        <v>243.54135038518112</v>
      </c>
      <c r="X316" s="5">
        <f t="shared" si="71"/>
        <v>582576.48824915465</v>
      </c>
      <c r="Y316" s="5">
        <f t="shared" si="72"/>
        <v>29347.523597742198</v>
      </c>
      <c r="AA316">
        <f t="shared" si="82"/>
        <v>313</v>
      </c>
      <c r="AB316" s="5">
        <f t="shared" si="83"/>
        <v>611924.01184689684</v>
      </c>
      <c r="AC316" s="5">
        <f t="shared" si="84"/>
        <v>582576.48824915465</v>
      </c>
      <c r="AD316" s="5">
        <f t="shared" si="85"/>
        <v>582462.29942998558</v>
      </c>
      <c r="AE316" s="5">
        <f t="shared" si="86"/>
        <v>579176.18356076931</v>
      </c>
    </row>
    <row r="317" spans="10:31" x14ac:dyDescent="0.25">
      <c r="J317">
        <v>314</v>
      </c>
      <c r="K317" s="4">
        <f t="shared" si="74"/>
        <v>634419.65568798664</v>
      </c>
      <c r="L317" s="5">
        <f t="shared" si="73"/>
        <v>30</v>
      </c>
      <c r="M317" s="5">
        <f t="shared" si="75"/>
        <v>615387.06601734785</v>
      </c>
      <c r="N317" s="5"/>
      <c r="O317" s="1">
        <f t="shared" si="76"/>
        <v>221.87554589019234</v>
      </c>
      <c r="P317" s="5">
        <f t="shared" si="77"/>
        <v>582314.72512478381</v>
      </c>
      <c r="Q317" s="5">
        <f>M317-P317</f>
        <v>33072.34089256404</v>
      </c>
      <c r="R317" s="1"/>
      <c r="S317" s="1">
        <f t="shared" si="78"/>
        <v>242.69262476249401</v>
      </c>
      <c r="T317" s="5">
        <f t="shared" si="80"/>
        <v>585593.930401652</v>
      </c>
      <c r="U317" s="5">
        <f t="shared" si="81"/>
        <v>29793.13561569585</v>
      </c>
      <c r="W317" s="1">
        <f t="shared" si="79"/>
        <v>244.84020343714778</v>
      </c>
      <c r="X317" s="5">
        <f t="shared" ref="X317:X363" si="87">X316*(1+$G$8)+$G$5-W317</f>
        <v>585705.13677228778</v>
      </c>
      <c r="Y317" s="5">
        <f t="shared" ref="Y317:Y363" si="88">M317-X317</f>
        <v>29681.929245060077</v>
      </c>
      <c r="AA317">
        <f t="shared" si="82"/>
        <v>314</v>
      </c>
      <c r="AB317" s="5">
        <f t="shared" si="83"/>
        <v>615387.06601734785</v>
      </c>
      <c r="AC317" s="5">
        <f t="shared" si="84"/>
        <v>585705.13677228778</v>
      </c>
      <c r="AD317" s="5">
        <f t="shared" si="85"/>
        <v>585593.930401652</v>
      </c>
      <c r="AE317" s="5">
        <f t="shared" si="86"/>
        <v>582314.72512478381</v>
      </c>
    </row>
    <row r="318" spans="10:31" x14ac:dyDescent="0.25">
      <c r="J318">
        <v>315</v>
      </c>
      <c r="K318" s="4">
        <f t="shared" si="74"/>
        <v>638004.35989603901</v>
      </c>
      <c r="L318" s="5">
        <f t="shared" si="73"/>
        <v>30</v>
      </c>
      <c r="M318" s="5">
        <f t="shared" si="75"/>
        <v>618864.22909915866</v>
      </c>
      <c r="N318" s="5"/>
      <c r="O318" s="1">
        <f t="shared" si="76"/>
        <v>222.66018128119595</v>
      </c>
      <c r="P318" s="5">
        <f t="shared" si="77"/>
        <v>585465.27185009315</v>
      </c>
      <c r="Q318" s="5">
        <f>M318-P318</f>
        <v>33398.957249065512</v>
      </c>
      <c r="R318" s="1"/>
      <c r="S318" s="1">
        <f t="shared" si="78"/>
        <v>243.99747100068836</v>
      </c>
      <c r="T318" s="5">
        <f t="shared" si="80"/>
        <v>588737.01993629895</v>
      </c>
      <c r="U318" s="5">
        <f t="shared" si="81"/>
        <v>30127.209162859712</v>
      </c>
      <c r="W318" s="1">
        <f t="shared" si="79"/>
        <v>246.14380698845324</v>
      </c>
      <c r="X318" s="5">
        <f t="shared" si="87"/>
        <v>588845.22819322825</v>
      </c>
      <c r="Y318" s="5">
        <f t="shared" si="88"/>
        <v>30019.000905930414</v>
      </c>
      <c r="AA318">
        <f t="shared" si="82"/>
        <v>315</v>
      </c>
      <c r="AB318" s="5">
        <f t="shared" si="83"/>
        <v>618864.22909915866</v>
      </c>
      <c r="AC318" s="5">
        <f t="shared" si="84"/>
        <v>588845.22819322825</v>
      </c>
      <c r="AD318" s="5">
        <f t="shared" si="85"/>
        <v>588737.01993629895</v>
      </c>
      <c r="AE318" s="5">
        <f t="shared" si="86"/>
        <v>585465.27185009315</v>
      </c>
    </row>
    <row r="319" spans="10:31" x14ac:dyDescent="0.25">
      <c r="J319">
        <v>316</v>
      </c>
      <c r="K319" s="4">
        <f t="shared" si="74"/>
        <v>641603.66863276286</v>
      </c>
      <c r="L319" s="5">
        <f t="shared" si="73"/>
        <v>30</v>
      </c>
      <c r="M319" s="5">
        <f t="shared" si="75"/>
        <v>622355.5585737807</v>
      </c>
      <c r="N319" s="5"/>
      <c r="O319" s="1">
        <f t="shared" si="76"/>
        <v>223.44781796252332</v>
      </c>
      <c r="P319" s="5">
        <f t="shared" si="77"/>
        <v>588627.86965735664</v>
      </c>
      <c r="Q319" s="5">
        <f>M319-P319</f>
        <v>33727.688916424057</v>
      </c>
      <c r="R319" s="1"/>
      <c r="S319" s="1">
        <f t="shared" si="78"/>
        <v>245.30709164012455</v>
      </c>
      <c r="T319" s="5">
        <f t="shared" si="80"/>
        <v>591891.60996053508</v>
      </c>
      <c r="U319" s="5">
        <f t="shared" si="81"/>
        <v>30463.948613245622</v>
      </c>
      <c r="W319" s="1">
        <f t="shared" si="79"/>
        <v>247.4521784138451</v>
      </c>
      <c r="X319" s="5">
        <f t="shared" si="87"/>
        <v>591996.80436388426</v>
      </c>
      <c r="Y319" s="5">
        <f t="shared" si="88"/>
        <v>30358.754209896433</v>
      </c>
      <c r="AA319">
        <f t="shared" si="82"/>
        <v>316</v>
      </c>
      <c r="AB319" s="5">
        <f t="shared" si="83"/>
        <v>622355.5585737807</v>
      </c>
      <c r="AC319" s="5">
        <f t="shared" si="84"/>
        <v>591996.80436388426</v>
      </c>
      <c r="AD319" s="5">
        <f t="shared" si="85"/>
        <v>591891.60996053508</v>
      </c>
      <c r="AE319" s="5">
        <f t="shared" si="86"/>
        <v>588627.86965735664</v>
      </c>
    </row>
    <row r="320" spans="10:31" x14ac:dyDescent="0.25">
      <c r="J320">
        <v>317</v>
      </c>
      <c r="K320" s="4">
        <f t="shared" si="74"/>
        <v>645217.64139881567</v>
      </c>
      <c r="L320" s="5">
        <f t="shared" si="73"/>
        <v>30</v>
      </c>
      <c r="M320" s="5">
        <f t="shared" si="75"/>
        <v>625861.11215685192</v>
      </c>
      <c r="N320" s="5"/>
      <c r="O320" s="1">
        <f t="shared" si="76"/>
        <v>224.23846741433917</v>
      </c>
      <c r="P320" s="5">
        <f t="shared" si="77"/>
        <v>591802.56464288349</v>
      </c>
      <c r="Q320" s="5">
        <f>M320-P320</f>
        <v>34058.547513968428</v>
      </c>
      <c r="R320" s="1"/>
      <c r="S320" s="1">
        <f t="shared" si="78"/>
        <v>246.62150415022293</v>
      </c>
      <c r="T320" s="5">
        <f t="shared" si="80"/>
        <v>595057.74255437718</v>
      </c>
      <c r="U320" s="5">
        <f t="shared" si="81"/>
        <v>30803.369602474733</v>
      </c>
      <c r="W320" s="1">
        <f t="shared" si="79"/>
        <v>248.76533515161842</v>
      </c>
      <c r="X320" s="5">
        <f t="shared" si="87"/>
        <v>595159.90728923539</v>
      </c>
      <c r="Y320" s="5">
        <f t="shared" si="88"/>
        <v>30701.204867616529</v>
      </c>
      <c r="AA320">
        <f t="shared" si="82"/>
        <v>317</v>
      </c>
      <c r="AB320" s="5">
        <f t="shared" si="83"/>
        <v>625861.11215685192</v>
      </c>
      <c r="AC320" s="5">
        <f t="shared" si="84"/>
        <v>595159.90728923539</v>
      </c>
      <c r="AD320" s="5">
        <f t="shared" si="85"/>
        <v>595057.74255437718</v>
      </c>
      <c r="AE320" s="5">
        <f t="shared" si="86"/>
        <v>591802.56464288349</v>
      </c>
    </row>
    <row r="321" spans="10:31" x14ac:dyDescent="0.25">
      <c r="J321">
        <v>318</v>
      </c>
      <c r="K321" s="4">
        <f t="shared" si="74"/>
        <v>648846.33793726808</v>
      </c>
      <c r="L321" s="5">
        <f t="shared" si="73"/>
        <v>30</v>
      </c>
      <c r="M321" s="5">
        <f t="shared" si="75"/>
        <v>629380.94779915072</v>
      </c>
      <c r="N321" s="5"/>
      <c r="O321" s="1">
        <f t="shared" si="76"/>
        <v>225.0321411607209</v>
      </c>
      <c r="P321" s="5">
        <f t="shared" si="77"/>
        <v>594989.40307930484</v>
      </c>
      <c r="Q321" s="5">
        <f>M321-P321</f>
        <v>34391.544719845871</v>
      </c>
      <c r="R321" s="1"/>
      <c r="S321" s="1">
        <f t="shared" si="78"/>
        <v>247.94072606432383</v>
      </c>
      <c r="T321" s="5">
        <f t="shared" si="80"/>
        <v>598235.45995181182</v>
      </c>
      <c r="U321" s="5">
        <f t="shared" si="81"/>
        <v>31145.487847338896</v>
      </c>
      <c r="W321" s="1">
        <f t="shared" si="79"/>
        <v>250.08329470384808</v>
      </c>
      <c r="X321" s="5">
        <f t="shared" si="87"/>
        <v>598334.5791278925</v>
      </c>
      <c r="Y321" s="5">
        <f t="shared" si="88"/>
        <v>31046.368671258213</v>
      </c>
      <c r="AA321">
        <f t="shared" si="82"/>
        <v>318</v>
      </c>
      <c r="AB321" s="5">
        <f t="shared" si="83"/>
        <v>629380.94779915072</v>
      </c>
      <c r="AC321" s="5">
        <f t="shared" si="84"/>
        <v>598334.5791278925</v>
      </c>
      <c r="AD321" s="5">
        <f t="shared" si="85"/>
        <v>598235.45995181182</v>
      </c>
      <c r="AE321" s="5">
        <f t="shared" si="86"/>
        <v>594989.40307930484</v>
      </c>
    </row>
    <row r="322" spans="10:31" x14ac:dyDescent="0.25">
      <c r="J322">
        <v>319</v>
      </c>
      <c r="K322" s="4">
        <f t="shared" si="74"/>
        <v>652489.8182345914</v>
      </c>
      <c r="L322" s="5">
        <f t="shared" si="73"/>
        <v>30</v>
      </c>
      <c r="M322" s="5">
        <f t="shared" si="75"/>
        <v>632915.12368755438</v>
      </c>
      <c r="N322" s="5"/>
      <c r="O322" s="1">
        <f t="shared" si="76"/>
        <v>225.8288507698262</v>
      </c>
      <c r="P322" s="5">
        <f t="shared" si="77"/>
        <v>598188.43141624832</v>
      </c>
      <c r="Q322" s="5">
        <f>M322-P322</f>
        <v>34726.692271306063</v>
      </c>
      <c r="R322" s="1"/>
      <c r="S322" s="1">
        <f t="shared" si="78"/>
        <v>249.26477497992161</v>
      </c>
      <c r="T322" s="5">
        <f t="shared" si="80"/>
        <v>601424.80454135896</v>
      </c>
      <c r="U322" s="5">
        <f t="shared" si="81"/>
        <v>31490.319146195427</v>
      </c>
      <c r="W322" s="1">
        <f t="shared" si="79"/>
        <v>251.40607463662187</v>
      </c>
      <c r="X322" s="5">
        <f t="shared" si="87"/>
        <v>601520.8621926601</v>
      </c>
      <c r="Y322" s="5">
        <f t="shared" si="88"/>
        <v>31394.261494894279</v>
      </c>
      <c r="AA322">
        <f t="shared" si="82"/>
        <v>319</v>
      </c>
      <c r="AB322" s="5">
        <f t="shared" si="83"/>
        <v>632915.12368755438</v>
      </c>
      <c r="AC322" s="5">
        <f t="shared" si="84"/>
        <v>601520.8621926601</v>
      </c>
      <c r="AD322" s="5">
        <f t="shared" si="85"/>
        <v>601424.80454135896</v>
      </c>
      <c r="AE322" s="5">
        <f t="shared" si="86"/>
        <v>598188.43141624832</v>
      </c>
    </row>
    <row r="323" spans="10:31" x14ac:dyDescent="0.25">
      <c r="J323">
        <v>320</v>
      </c>
      <c r="K323" s="4">
        <f t="shared" si="74"/>
        <v>656148.14252164937</v>
      </c>
      <c r="L323" s="5">
        <f t="shared" si="73"/>
        <v>30</v>
      </c>
      <c r="M323" s="5">
        <f t="shared" si="75"/>
        <v>636463.69824600057</v>
      </c>
      <c r="N323" s="5"/>
      <c r="O323" s="1">
        <f t="shared" si="76"/>
        <v>226.6286078540621</v>
      </c>
      <c r="P323" s="5">
        <f t="shared" si="77"/>
        <v>601399.69628101483</v>
      </c>
      <c r="Q323" s="5">
        <f>M323-P323</f>
        <v>35064.001964985742</v>
      </c>
      <c r="R323" s="1"/>
      <c r="S323" s="1">
        <f t="shared" si="78"/>
        <v>250.59366855889957</v>
      </c>
      <c r="T323" s="5">
        <f t="shared" si="80"/>
        <v>604625.81886663707</v>
      </c>
      <c r="U323" s="5">
        <f t="shared" si="81"/>
        <v>31837.879379363498</v>
      </c>
      <c r="W323" s="1">
        <f t="shared" si="79"/>
        <v>252.73369258027503</v>
      </c>
      <c r="X323" s="5">
        <f t="shared" si="87"/>
        <v>604718.79895109963</v>
      </c>
      <c r="Y323" s="5">
        <f t="shared" si="88"/>
        <v>31744.899294900941</v>
      </c>
      <c r="AA323">
        <f t="shared" si="82"/>
        <v>320</v>
      </c>
      <c r="AB323" s="5">
        <f t="shared" si="83"/>
        <v>636463.69824600057</v>
      </c>
      <c r="AC323" s="5">
        <f t="shared" si="84"/>
        <v>604718.79895109963</v>
      </c>
      <c r="AD323" s="5">
        <f t="shared" si="85"/>
        <v>604625.81886663707</v>
      </c>
      <c r="AE323" s="5">
        <f t="shared" si="86"/>
        <v>601399.69628101483</v>
      </c>
    </row>
    <row r="324" spans="10:31" x14ac:dyDescent="0.25">
      <c r="J324">
        <v>321</v>
      </c>
      <c r="K324" s="4">
        <f t="shared" si="74"/>
        <v>659821.37127469352</v>
      </c>
      <c r="L324" s="5">
        <f t="shared" si="73"/>
        <v>30</v>
      </c>
      <c r="M324" s="5">
        <f t="shared" si="75"/>
        <v>640026.73013645341</v>
      </c>
      <c r="N324" s="5"/>
      <c r="O324" s="1">
        <f t="shared" si="76"/>
        <v>227.43142407025371</v>
      </c>
      <c r="P324" s="5">
        <f t="shared" si="77"/>
        <v>604623.2444792582</v>
      </c>
      <c r="Q324" s="5">
        <f>M324-P324</f>
        <v>35403.485657195211</v>
      </c>
      <c r="R324" s="1"/>
      <c r="S324" s="1">
        <f t="shared" si="78"/>
        <v>251.92742452776545</v>
      </c>
      <c r="T324" s="5">
        <f t="shared" si="80"/>
        <v>607838.54562693066</v>
      </c>
      <c r="U324" s="5">
        <f t="shared" si="81"/>
        <v>32188.184509522747</v>
      </c>
      <c r="W324" s="1">
        <f t="shared" si="79"/>
        <v>254.06616622962483</v>
      </c>
      <c r="X324" s="5">
        <f t="shared" si="87"/>
        <v>607928.43202609592</v>
      </c>
      <c r="Y324" s="5">
        <f t="shared" si="88"/>
        <v>32098.298110357486</v>
      </c>
      <c r="AA324">
        <f t="shared" si="82"/>
        <v>321</v>
      </c>
      <c r="AB324" s="5">
        <f t="shared" si="83"/>
        <v>640026.73013645341</v>
      </c>
      <c r="AC324" s="5">
        <f t="shared" si="84"/>
        <v>607928.43202609592</v>
      </c>
      <c r="AD324" s="5">
        <f t="shared" si="85"/>
        <v>607838.54562693066</v>
      </c>
      <c r="AE324" s="5">
        <f t="shared" si="86"/>
        <v>604623.2444792582</v>
      </c>
    </row>
    <row r="325" spans="10:31" x14ac:dyDescent="0.25">
      <c r="J325">
        <v>322</v>
      </c>
      <c r="K325" s="4">
        <f t="shared" si="74"/>
        <v>663509.56521636317</v>
      </c>
      <c r="L325" s="5">
        <f t="shared" ref="L325:L363" si="89">$G$9</f>
        <v>30</v>
      </c>
      <c r="M325" s="5">
        <f t="shared" si="75"/>
        <v>643604.27825987304</v>
      </c>
      <c r="N325" s="5"/>
      <c r="O325" s="1">
        <f t="shared" si="76"/>
        <v>228.23731111981456</v>
      </c>
      <c r="P325" s="5">
        <f t="shared" si="77"/>
        <v>607859.12299566751</v>
      </c>
      <c r="Q325" s="5">
        <f>M325-P325</f>
        <v>35745.155264205532</v>
      </c>
      <c r="R325" s="1"/>
      <c r="S325" s="1">
        <f t="shared" si="78"/>
        <v>253.26606067788779</v>
      </c>
      <c r="T325" s="5">
        <f t="shared" si="80"/>
        <v>611063.02767775976</v>
      </c>
      <c r="U325" s="5">
        <f t="shared" si="81"/>
        <v>32541.25058211328</v>
      </c>
      <c r="W325" s="1">
        <f t="shared" si="79"/>
        <v>255.40351334420663</v>
      </c>
      <c r="X325" s="5">
        <f t="shared" si="87"/>
        <v>611149.80419642525</v>
      </c>
      <c r="Y325" s="5">
        <f t="shared" si="88"/>
        <v>32454.474063447793</v>
      </c>
      <c r="AA325">
        <f t="shared" si="82"/>
        <v>322</v>
      </c>
      <c r="AB325" s="5">
        <f t="shared" si="83"/>
        <v>643604.27825987304</v>
      </c>
      <c r="AC325" s="5">
        <f t="shared" si="84"/>
        <v>611149.80419642525</v>
      </c>
      <c r="AD325" s="5">
        <f t="shared" si="85"/>
        <v>611063.02767775976</v>
      </c>
      <c r="AE325" s="5">
        <f t="shared" si="86"/>
        <v>607859.12299566751</v>
      </c>
    </row>
    <row r="326" spans="10:31" x14ac:dyDescent="0.25">
      <c r="J326">
        <v>323</v>
      </c>
      <c r="K326" s="4">
        <f t="shared" ref="K326:K363" si="90">K325*(1+$G$8)+$G$5</f>
        <v>667212.78531668929</v>
      </c>
      <c r="L326" s="5">
        <f t="shared" si="89"/>
        <v>30</v>
      </c>
      <c r="M326" s="5">
        <f t="shared" ref="M326:M363" si="91">M325*(1+$G$8)+$G$5-L326</f>
        <v>647196.40175718942</v>
      </c>
      <c r="N326" s="5"/>
      <c r="O326" s="1">
        <f t="shared" ref="O326:O362" si="92">IF(P325&lt;=$B$4,$C$4*P325,IF(P325&lt;=$B$5,$D$4+$C$5*(P325-$B$4),IF(P325&lt;=$B$6,SUM($D$4:$D$5)+$C$6*(P325-$B$5),IF(P325&lt;=$B$7,SUM($D$4:$D$6)+$C$7*(P325-$B$6),IF(P325&lt;=$B$8,SUM($D$4:$D$7)+$C$8*(P325-$B$7),IF(P325&lt;=$B$9,SUM($D$4:$D$8)+$C$9*(P325-$B$8),SUM($D$4:$D$9)+$C$10*(P325-$B$9)))))))/12</f>
        <v>229.04628074891687</v>
      </c>
      <c r="P326" s="5">
        <f t="shared" ref="P326:P363" si="93">P325*(1+$G$8)+$G$5-O325</f>
        <v>611107.37899465195</v>
      </c>
      <c r="Q326" s="5">
        <f>M326-P326</f>
        <v>36089.022762537468</v>
      </c>
      <c r="R326" s="1"/>
      <c r="S326" s="1">
        <f t="shared" ref="S326:S363" si="94">IF(T325&lt;$B$14,$C$14*T325,IF(T325&lt;$B$15,$C$15*T325,$C$16*T325))/12</f>
        <v>254.60959486573324</v>
      </c>
      <c r="T326" s="5">
        <f t="shared" si="80"/>
        <v>614299.308031452</v>
      </c>
      <c r="U326" s="5">
        <f t="shared" si="81"/>
        <v>32897.093725737417</v>
      </c>
      <c r="W326" s="1">
        <f t="shared" ref="W326:W363" si="95">($C$20*X325+$D$20)/12</f>
        <v>256.74575174851049</v>
      </c>
      <c r="X326" s="5">
        <f t="shared" si="87"/>
        <v>614382.95839732536</v>
      </c>
      <c r="Y326" s="5">
        <f t="shared" si="88"/>
        <v>32813.443359864061</v>
      </c>
      <c r="AA326">
        <f t="shared" si="82"/>
        <v>323</v>
      </c>
      <c r="AB326" s="5">
        <f t="shared" si="83"/>
        <v>647196.40175718942</v>
      </c>
      <c r="AC326" s="5">
        <f t="shared" si="84"/>
        <v>614382.95839732536</v>
      </c>
      <c r="AD326" s="5">
        <f t="shared" si="85"/>
        <v>614299.308031452</v>
      </c>
      <c r="AE326" s="5">
        <f t="shared" si="86"/>
        <v>611107.37899465195</v>
      </c>
    </row>
    <row r="327" spans="10:31" x14ac:dyDescent="0.25">
      <c r="J327">
        <v>324</v>
      </c>
      <c r="K327" s="4">
        <f t="shared" si="90"/>
        <v>670931.09279410227</v>
      </c>
      <c r="L327" s="5">
        <f t="shared" si="89"/>
        <v>30</v>
      </c>
      <c r="M327" s="5">
        <f t="shared" si="91"/>
        <v>650803.16001027997</v>
      </c>
      <c r="N327" s="5"/>
      <c r="O327" s="1">
        <f t="shared" si="92"/>
        <v>229.85834474866297</v>
      </c>
      <c r="P327" s="5">
        <f t="shared" si="93"/>
        <v>614368.05982102815</v>
      </c>
      <c r="Q327" s="5">
        <f>M327-P327</f>
        <v>36435.100189251825</v>
      </c>
      <c r="R327" s="1"/>
      <c r="S327" s="1">
        <f t="shared" si="94"/>
        <v>255.95804501310499</v>
      </c>
      <c r="T327" s="5">
        <f t="shared" si="80"/>
        <v>617547.42985771596</v>
      </c>
      <c r="U327" s="5">
        <f t="shared" si="81"/>
        <v>33255.730152564007</v>
      </c>
      <c r="W327" s="1">
        <f t="shared" si="95"/>
        <v>258.09289933221891</v>
      </c>
      <c r="X327" s="5">
        <f t="shared" si="87"/>
        <v>617627.93772106792</v>
      </c>
      <c r="Y327" s="5">
        <f t="shared" si="88"/>
        <v>33175.222289212048</v>
      </c>
      <c r="AA327">
        <f t="shared" si="82"/>
        <v>324</v>
      </c>
      <c r="AB327" s="5">
        <f t="shared" si="83"/>
        <v>650803.16001027997</v>
      </c>
      <c r="AC327" s="5">
        <f t="shared" si="84"/>
        <v>617627.93772106792</v>
      </c>
      <c r="AD327" s="5">
        <f t="shared" si="85"/>
        <v>617547.42985771596</v>
      </c>
      <c r="AE327" s="5">
        <f t="shared" si="86"/>
        <v>614368.05982102815</v>
      </c>
    </row>
    <row r="328" spans="10:31" x14ac:dyDescent="0.25">
      <c r="J328">
        <v>325</v>
      </c>
      <c r="K328" s="4">
        <f t="shared" si="90"/>
        <v>674664.54911644384</v>
      </c>
      <c r="L328" s="5">
        <f t="shared" si="89"/>
        <v>30</v>
      </c>
      <c r="M328" s="5">
        <f t="shared" si="91"/>
        <v>654424.61264295131</v>
      </c>
      <c r="N328" s="5"/>
      <c r="O328" s="1">
        <f t="shared" si="92"/>
        <v>230.67351495525705</v>
      </c>
      <c r="P328" s="5">
        <f t="shared" si="93"/>
        <v>617641.21300071024</v>
      </c>
      <c r="Q328" s="5">
        <f>M328-P328</f>
        <v>36783.399642241071</v>
      </c>
      <c r="R328" s="1"/>
      <c r="S328" s="1">
        <f t="shared" si="94"/>
        <v>257.31142910738168</v>
      </c>
      <c r="T328" s="5">
        <f t="shared" si="80"/>
        <v>620807.43648421706</v>
      </c>
      <c r="U328" s="5">
        <f t="shared" si="81"/>
        <v>33617.176158734248</v>
      </c>
      <c r="W328" s="1">
        <f t="shared" si="95"/>
        <v>259.44497405044496</v>
      </c>
      <c r="X328" s="5">
        <f t="shared" si="87"/>
        <v>620884.78541753266</v>
      </c>
      <c r="Y328" s="5">
        <f t="shared" si="88"/>
        <v>33539.827225418645</v>
      </c>
      <c r="AA328">
        <f t="shared" si="82"/>
        <v>325</v>
      </c>
      <c r="AB328" s="5">
        <f t="shared" si="83"/>
        <v>654424.61264295131</v>
      </c>
      <c r="AC328" s="5">
        <f t="shared" si="84"/>
        <v>620884.78541753266</v>
      </c>
      <c r="AD328" s="5">
        <f t="shared" si="85"/>
        <v>620807.43648421706</v>
      </c>
      <c r="AE328" s="5">
        <f t="shared" si="86"/>
        <v>617641.21300071024</v>
      </c>
    </row>
    <row r="329" spans="10:31" x14ac:dyDescent="0.25">
      <c r="J329">
        <v>326</v>
      </c>
      <c r="K329" s="4">
        <f t="shared" si="90"/>
        <v>678413.2160019835</v>
      </c>
      <c r="L329" s="5">
        <f t="shared" si="89"/>
        <v>30</v>
      </c>
      <c r="M329" s="5">
        <f t="shared" si="91"/>
        <v>658060.81952192483</v>
      </c>
      <c r="N329" s="5"/>
      <c r="O329" s="1">
        <f t="shared" si="92"/>
        <v>231.49180325017755</v>
      </c>
      <c r="P329" s="5">
        <f t="shared" si="93"/>
        <v>620926.88624140259</v>
      </c>
      <c r="Q329" s="5">
        <f>M329-P329</f>
        <v>37133.933280522237</v>
      </c>
      <c r="R329" s="1"/>
      <c r="S329" s="1">
        <f t="shared" si="94"/>
        <v>258.66976520175712</v>
      </c>
      <c r="T329" s="5">
        <f t="shared" si="80"/>
        <v>624079.3713971558</v>
      </c>
      <c r="U329" s="5">
        <f t="shared" si="81"/>
        <v>33981.448124769027</v>
      </c>
      <c r="W329" s="1">
        <f t="shared" si="95"/>
        <v>260.80199392397191</v>
      </c>
      <c r="X329" s="5">
        <f t="shared" si="87"/>
        <v>624153.54489478364</v>
      </c>
      <c r="Y329" s="5">
        <f t="shared" si="88"/>
        <v>33907.274627141189</v>
      </c>
      <c r="AA329">
        <f t="shared" si="82"/>
        <v>326</v>
      </c>
      <c r="AB329" s="5">
        <f t="shared" si="83"/>
        <v>658060.81952192483</v>
      </c>
      <c r="AC329" s="5">
        <f t="shared" si="84"/>
        <v>624153.54489478364</v>
      </c>
      <c r="AD329" s="5">
        <f t="shared" si="85"/>
        <v>624079.3713971558</v>
      </c>
      <c r="AE329" s="5">
        <f t="shared" si="86"/>
        <v>620926.88624140259</v>
      </c>
    </row>
    <row r="330" spans="10:31" x14ac:dyDescent="0.25">
      <c r="J330">
        <v>327</v>
      </c>
      <c r="K330" s="4">
        <f t="shared" si="90"/>
        <v>682177.1554204385</v>
      </c>
      <c r="L330" s="5">
        <f t="shared" si="89"/>
        <v>30</v>
      </c>
      <c r="M330" s="5">
        <f t="shared" si="91"/>
        <v>661711.84075782623</v>
      </c>
      <c r="N330" s="5"/>
      <c r="O330" s="1">
        <f t="shared" si="92"/>
        <v>232.31322156035063</v>
      </c>
      <c r="P330" s="5">
        <f t="shared" si="93"/>
        <v>624225.12743329525</v>
      </c>
      <c r="Q330" s="5">
        <f>M330-P330</f>
        <v>37486.713324530981</v>
      </c>
      <c r="R330" s="1"/>
      <c r="S330" s="1">
        <f t="shared" si="94"/>
        <v>260.03307141548157</v>
      </c>
      <c r="T330" s="5">
        <f t="shared" si="80"/>
        <v>627363.27824184753</v>
      </c>
      <c r="U330" s="5">
        <f t="shared" si="81"/>
        <v>34348.562515978701</v>
      </c>
      <c r="W330" s="1">
        <f t="shared" si="95"/>
        <v>262.1639770394932</v>
      </c>
      <c r="X330" s="5">
        <f t="shared" si="87"/>
        <v>627434.2597196484</v>
      </c>
      <c r="Y330" s="5">
        <f t="shared" si="88"/>
        <v>34277.581038177828</v>
      </c>
      <c r="AA330">
        <f t="shared" si="82"/>
        <v>327</v>
      </c>
      <c r="AB330" s="5">
        <f t="shared" si="83"/>
        <v>661711.84075782623</v>
      </c>
      <c r="AC330" s="5">
        <f t="shared" si="84"/>
        <v>627434.2597196484</v>
      </c>
      <c r="AD330" s="5">
        <f t="shared" si="85"/>
        <v>627363.27824184753</v>
      </c>
      <c r="AE330" s="5">
        <f t="shared" si="86"/>
        <v>624225.12743329525</v>
      </c>
    </row>
    <row r="331" spans="10:31" x14ac:dyDescent="0.25">
      <c r="J331">
        <v>328</v>
      </c>
      <c r="K331" s="4">
        <f t="shared" si="90"/>
        <v>685956.42959399847</v>
      </c>
      <c r="L331" s="5">
        <f t="shared" si="89"/>
        <v>30</v>
      </c>
      <c r="M331" s="5">
        <f t="shared" si="91"/>
        <v>665377.73670617945</v>
      </c>
      <c r="N331" s="5"/>
      <c r="O331" s="1">
        <f t="shared" si="92"/>
        <v>233.13778185832382</v>
      </c>
      <c r="P331" s="5">
        <f t="shared" si="93"/>
        <v>627535.98464976181</v>
      </c>
      <c r="Q331" s="5">
        <f>M331-P331</f>
        <v>37841.752056417638</v>
      </c>
      <c r="R331" s="1"/>
      <c r="S331" s="1">
        <f t="shared" si="94"/>
        <v>261.40136593410313</v>
      </c>
      <c r="T331" s="5">
        <f t="shared" si="80"/>
        <v>630659.20082330471</v>
      </c>
      <c r="U331" s="5">
        <f t="shared" si="81"/>
        <v>34718.535882874741</v>
      </c>
      <c r="W331" s="1">
        <f t="shared" si="95"/>
        <v>263.53094154985348</v>
      </c>
      <c r="X331" s="5">
        <f t="shared" si="87"/>
        <v>630726.97361829819</v>
      </c>
      <c r="Y331" s="5">
        <f t="shared" si="88"/>
        <v>34650.763087881263</v>
      </c>
      <c r="AA331">
        <f t="shared" si="82"/>
        <v>328</v>
      </c>
      <c r="AB331" s="5">
        <f t="shared" si="83"/>
        <v>665377.73670617945</v>
      </c>
      <c r="AC331" s="5">
        <f t="shared" si="84"/>
        <v>630726.97361829819</v>
      </c>
      <c r="AD331" s="5">
        <f t="shared" si="85"/>
        <v>630659.20082330471</v>
      </c>
      <c r="AE331" s="5">
        <f t="shared" si="86"/>
        <v>627535.98464976181</v>
      </c>
    </row>
    <row r="332" spans="10:31" x14ac:dyDescent="0.25">
      <c r="J332">
        <v>329</v>
      </c>
      <c r="K332" s="4">
        <f t="shared" si="90"/>
        <v>689751.10099835391</v>
      </c>
      <c r="L332" s="5">
        <f t="shared" si="89"/>
        <v>30</v>
      </c>
      <c r="M332" s="5">
        <f t="shared" si="91"/>
        <v>669058.56796840415</v>
      </c>
      <c r="N332" s="5"/>
      <c r="O332" s="1">
        <f t="shared" si="92"/>
        <v>233.96549616244045</v>
      </c>
      <c r="P332" s="5">
        <f t="shared" si="93"/>
        <v>630859.50614806032</v>
      </c>
      <c r="Q332" s="5">
        <f>M332-P332</f>
        <v>38199.061820343835</v>
      </c>
      <c r="R332" s="1"/>
      <c r="S332" s="1">
        <f t="shared" si="94"/>
        <v>262.7746670097103</v>
      </c>
      <c r="T332" s="5">
        <f t="shared" si="80"/>
        <v>633967.1831068215</v>
      </c>
      <c r="U332" s="5">
        <f t="shared" si="81"/>
        <v>35091.384861582657</v>
      </c>
      <c r="W332" s="1">
        <f t="shared" si="95"/>
        <v>264.90290567429093</v>
      </c>
      <c r="X332" s="5">
        <f t="shared" si="87"/>
        <v>634031.73047683074</v>
      </c>
      <c r="Y332" s="5">
        <f t="shared" si="88"/>
        <v>35026.837491573417</v>
      </c>
      <c r="AA332">
        <f t="shared" si="82"/>
        <v>329</v>
      </c>
      <c r="AB332" s="5">
        <f t="shared" si="83"/>
        <v>669058.56796840415</v>
      </c>
      <c r="AC332" s="5">
        <f t="shared" si="84"/>
        <v>634031.73047683074</v>
      </c>
      <c r="AD332" s="5">
        <f t="shared" si="85"/>
        <v>633967.1831068215</v>
      </c>
      <c r="AE332" s="5">
        <f t="shared" si="86"/>
        <v>630859.50614806032</v>
      </c>
    </row>
    <row r="333" spans="10:31" x14ac:dyDescent="0.25">
      <c r="J333">
        <v>330</v>
      </c>
      <c r="K333" s="4">
        <f t="shared" si="90"/>
        <v>693561.23236372892</v>
      </c>
      <c r="L333" s="5">
        <f t="shared" si="89"/>
        <v>30</v>
      </c>
      <c r="M333" s="5">
        <f t="shared" si="91"/>
        <v>672754.39539281791</v>
      </c>
      <c r="N333" s="5"/>
      <c r="O333" s="1">
        <f t="shared" si="92"/>
        <v>234.79637653701511</v>
      </c>
      <c r="P333" s="5">
        <f t="shared" si="93"/>
        <v>634195.74037003634</v>
      </c>
      <c r="Q333" s="5">
        <f>M333-P333</f>
        <v>38558.655022781575</v>
      </c>
      <c r="R333" s="1"/>
      <c r="S333" s="1">
        <f t="shared" si="94"/>
        <v>264.15299296117564</v>
      </c>
      <c r="T333" s="5">
        <f t="shared" si="80"/>
        <v>637287.26921855984</v>
      </c>
      <c r="U333" s="5">
        <f t="shared" si="81"/>
        <v>35467.126174258068</v>
      </c>
      <c r="W333" s="1">
        <f t="shared" si="95"/>
        <v>266.27988769867949</v>
      </c>
      <c r="X333" s="5">
        <f t="shared" si="87"/>
        <v>637348.57434185536</v>
      </c>
      <c r="Y333" s="5">
        <f t="shared" si="88"/>
        <v>35405.82105096255</v>
      </c>
      <c r="AA333">
        <f t="shared" si="82"/>
        <v>330</v>
      </c>
      <c r="AB333" s="5">
        <f t="shared" si="83"/>
        <v>672754.39539281791</v>
      </c>
      <c r="AC333" s="5">
        <f t="shared" si="84"/>
        <v>637348.57434185536</v>
      </c>
      <c r="AD333" s="5">
        <f t="shared" si="85"/>
        <v>637287.26921855984</v>
      </c>
      <c r="AE333" s="5">
        <f t="shared" si="86"/>
        <v>634195.74037003634</v>
      </c>
    </row>
    <row r="334" spans="10:31" x14ac:dyDescent="0.25">
      <c r="J334">
        <v>331</v>
      </c>
      <c r="K334" s="4">
        <f t="shared" si="90"/>
        <v>697386.88667591847</v>
      </c>
      <c r="L334" s="5">
        <f t="shared" si="89"/>
        <v>30</v>
      </c>
      <c r="M334" s="5">
        <f t="shared" si="91"/>
        <v>676465.28007564181</v>
      </c>
      <c r="N334" s="5"/>
      <c r="O334" s="1">
        <f t="shared" si="92"/>
        <v>235.63043509250909</v>
      </c>
      <c r="P334" s="5">
        <f t="shared" si="93"/>
        <v>637544.73594282928</v>
      </c>
      <c r="Q334" s="5">
        <f>M334-P334</f>
        <v>38920.544132812531</v>
      </c>
      <c r="R334" s="1"/>
      <c r="S334" s="1">
        <f t="shared" si="94"/>
        <v>265.53636217439993</v>
      </c>
      <c r="T334" s="5">
        <f t="shared" si="80"/>
        <v>640619.50344613823</v>
      </c>
      <c r="U334" s="5">
        <f t="shared" si="81"/>
        <v>35845.776629503584</v>
      </c>
      <c r="W334" s="1">
        <f t="shared" si="95"/>
        <v>267.6619059757731</v>
      </c>
      <c r="X334" s="5">
        <f t="shared" si="87"/>
        <v>640677.54942108016</v>
      </c>
      <c r="Y334" s="5">
        <f t="shared" si="88"/>
        <v>35787.730654561659</v>
      </c>
      <c r="AA334">
        <f t="shared" si="82"/>
        <v>331</v>
      </c>
      <c r="AB334" s="5">
        <f t="shared" si="83"/>
        <v>676465.28007564181</v>
      </c>
      <c r="AC334" s="5">
        <f t="shared" si="84"/>
        <v>640677.54942108016</v>
      </c>
      <c r="AD334" s="5">
        <f t="shared" si="85"/>
        <v>640619.50344613823</v>
      </c>
      <c r="AE334" s="5">
        <f t="shared" si="86"/>
        <v>637544.73594282928</v>
      </c>
    </row>
    <row r="335" spans="10:31" x14ac:dyDescent="0.25">
      <c r="J335">
        <v>332</v>
      </c>
      <c r="K335" s="4">
        <f t="shared" si="90"/>
        <v>701228.12717732927</v>
      </c>
      <c r="L335" s="5">
        <f t="shared" si="89"/>
        <v>30</v>
      </c>
      <c r="M335" s="5">
        <f t="shared" si="91"/>
        <v>680191.28336201038</v>
      </c>
      <c r="N335" s="5"/>
      <c r="O335" s="1">
        <f t="shared" si="92"/>
        <v>236.46768398570734</v>
      </c>
      <c r="P335" s="5">
        <f t="shared" si="93"/>
        <v>640906.54167958128</v>
      </c>
      <c r="Q335" s="5">
        <f>M335-P335</f>
        <v>39284.741682429099</v>
      </c>
      <c r="R335" s="1"/>
      <c r="S335" s="1">
        <f t="shared" si="94"/>
        <v>266.9247931025576</v>
      </c>
      <c r="T335" s="5">
        <f t="shared" si="80"/>
        <v>643963.93023922271</v>
      </c>
      <c r="U335" s="5">
        <f t="shared" si="81"/>
        <v>36227.353122787667</v>
      </c>
      <c r="W335" s="1">
        <f t="shared" si="95"/>
        <v>269.04897892545006</v>
      </c>
      <c r="X335" s="5">
        <f t="shared" si="87"/>
        <v>644018.70008390071</v>
      </c>
      <c r="Y335" s="5">
        <f t="shared" si="88"/>
        <v>36172.583278109669</v>
      </c>
      <c r="AA335">
        <f t="shared" si="82"/>
        <v>332</v>
      </c>
      <c r="AB335" s="5">
        <f t="shared" si="83"/>
        <v>680191.28336201038</v>
      </c>
      <c r="AC335" s="5">
        <f t="shared" si="84"/>
        <v>644018.70008390071</v>
      </c>
      <c r="AD335" s="5">
        <f t="shared" si="85"/>
        <v>643963.93023922271</v>
      </c>
      <c r="AE335" s="5">
        <f t="shared" si="86"/>
        <v>640906.54167958128</v>
      </c>
    </row>
    <row r="336" spans="10:31" x14ac:dyDescent="0.25">
      <c r="J336">
        <v>333</v>
      </c>
      <c r="K336" s="4">
        <f t="shared" si="90"/>
        <v>705085.01736802561</v>
      </c>
      <c r="L336" s="5">
        <f t="shared" si="89"/>
        <v>30</v>
      </c>
      <c r="M336" s="5">
        <f t="shared" si="91"/>
        <v>683932.46684698586</v>
      </c>
      <c r="N336" s="5"/>
      <c r="O336" s="1">
        <f t="shared" si="92"/>
        <v>237.30813541989531</v>
      </c>
      <c r="P336" s="5">
        <f t="shared" si="93"/>
        <v>644281.20658014819</v>
      </c>
      <c r="Q336" s="5">
        <f>M336-P336</f>
        <v>39651.260266837664</v>
      </c>
      <c r="R336" s="1"/>
      <c r="S336" s="1">
        <f t="shared" si="94"/>
        <v>268.31830426634281</v>
      </c>
      <c r="T336" s="5">
        <f t="shared" si="80"/>
        <v>647320.59421011945</v>
      </c>
      <c r="U336" s="5">
        <f t="shared" si="81"/>
        <v>36611.872636866407</v>
      </c>
      <c r="W336" s="1">
        <f t="shared" si="95"/>
        <v>270.44112503495859</v>
      </c>
      <c r="X336" s="5">
        <f t="shared" si="87"/>
        <v>647372.07086199184</v>
      </c>
      <c r="Y336" s="5">
        <f t="shared" si="88"/>
        <v>36560.395984994015</v>
      </c>
      <c r="AA336">
        <f t="shared" si="82"/>
        <v>333</v>
      </c>
      <c r="AB336" s="5">
        <f t="shared" si="83"/>
        <v>683932.46684698586</v>
      </c>
      <c r="AC336" s="5">
        <f t="shared" si="84"/>
        <v>647372.07086199184</v>
      </c>
      <c r="AD336" s="5">
        <f t="shared" si="85"/>
        <v>647320.59421011945</v>
      </c>
      <c r="AE336" s="5">
        <f t="shared" si="86"/>
        <v>644281.20658014819</v>
      </c>
    </row>
    <row r="337" spans="10:31" x14ac:dyDescent="0.25">
      <c r="J337">
        <v>334</v>
      </c>
      <c r="K337" s="4">
        <f t="shared" si="90"/>
        <v>708957.62100677879</v>
      </c>
      <c r="L337" s="5">
        <f t="shared" si="89"/>
        <v>30</v>
      </c>
      <c r="M337" s="5">
        <f t="shared" si="91"/>
        <v>687688.89237657643</v>
      </c>
      <c r="N337" s="5"/>
      <c r="O337" s="1">
        <f t="shared" si="92"/>
        <v>238.15180164503704</v>
      </c>
      <c r="P337" s="5">
        <f t="shared" si="93"/>
        <v>647668.77983181423</v>
      </c>
      <c r="Q337" s="5">
        <f>M337-P337</f>
        <v>40020.112544762203</v>
      </c>
      <c r="R337" s="1"/>
      <c r="S337" s="1">
        <f t="shared" si="94"/>
        <v>269.71691425421642</v>
      </c>
      <c r="T337" s="5">
        <f t="shared" si="80"/>
        <v>650689.54013436998</v>
      </c>
      <c r="U337" s="5">
        <f t="shared" si="81"/>
        <v>36999.352242206456</v>
      </c>
      <c r="W337" s="1">
        <f t="shared" si="95"/>
        <v>271.83836285916328</v>
      </c>
      <c r="X337" s="5">
        <f t="shared" si="87"/>
        <v>650737.7064499011</v>
      </c>
      <c r="Y337" s="5">
        <f t="shared" si="88"/>
        <v>36951.185926675331</v>
      </c>
      <c r="AA337">
        <f t="shared" si="82"/>
        <v>334</v>
      </c>
      <c r="AB337" s="5">
        <f t="shared" si="83"/>
        <v>687688.89237657643</v>
      </c>
      <c r="AC337" s="5">
        <f t="shared" si="84"/>
        <v>650737.7064499011</v>
      </c>
      <c r="AD337" s="5">
        <f t="shared" si="85"/>
        <v>650689.54013436998</v>
      </c>
      <c r="AE337" s="5">
        <f t="shared" si="86"/>
        <v>647668.77983181423</v>
      </c>
    </row>
    <row r="338" spans="10:31" x14ac:dyDescent="0.25">
      <c r="J338">
        <v>335</v>
      </c>
      <c r="K338" s="4">
        <f t="shared" si="90"/>
        <v>712846.00211212132</v>
      </c>
      <c r="L338" s="5">
        <f t="shared" si="89"/>
        <v>30</v>
      </c>
      <c r="M338" s="5">
        <f t="shared" si="91"/>
        <v>691460.62204875867</v>
      </c>
      <c r="N338" s="5"/>
      <c r="O338" s="1">
        <f t="shared" si="92"/>
        <v>238.99869495795357</v>
      </c>
      <c r="P338" s="5">
        <f t="shared" si="93"/>
        <v>651069.31081000844</v>
      </c>
      <c r="Q338" s="5">
        <f>M338-P338</f>
        <v>40391.311238750233</v>
      </c>
      <c r="R338" s="1"/>
      <c r="S338" s="1">
        <f t="shared" si="94"/>
        <v>271.12064172265417</v>
      </c>
      <c r="T338" s="5">
        <f t="shared" si="80"/>
        <v>654070.81295134837</v>
      </c>
      <c r="U338" s="5">
        <f t="shared" si="81"/>
        <v>37389.809097410296</v>
      </c>
      <c r="W338" s="1">
        <f t="shared" si="95"/>
        <v>273.24071102079211</v>
      </c>
      <c r="X338" s="5">
        <f t="shared" si="87"/>
        <v>654115.65170564468</v>
      </c>
      <c r="Y338" s="5">
        <f t="shared" si="88"/>
        <v>37344.970343113993</v>
      </c>
      <c r="AA338">
        <f t="shared" si="82"/>
        <v>335</v>
      </c>
      <c r="AB338" s="5">
        <f t="shared" si="83"/>
        <v>691460.62204875867</v>
      </c>
      <c r="AC338" s="5">
        <f t="shared" si="84"/>
        <v>654115.65170564468</v>
      </c>
      <c r="AD338" s="5">
        <f t="shared" si="85"/>
        <v>654070.81295134837</v>
      </c>
      <c r="AE338" s="5">
        <f t="shared" si="86"/>
        <v>651069.31081000844</v>
      </c>
    </row>
    <row r="339" spans="10:31" x14ac:dyDescent="0.25">
      <c r="J339">
        <v>336</v>
      </c>
      <c r="K339" s="4">
        <f t="shared" si="90"/>
        <v>716750.22496340494</v>
      </c>
      <c r="L339" s="5">
        <f t="shared" si="89"/>
        <v>30</v>
      </c>
      <c r="M339" s="5">
        <f t="shared" si="91"/>
        <v>695247.71821450384</v>
      </c>
      <c r="N339" s="5"/>
      <c r="O339" s="1">
        <f t="shared" si="92"/>
        <v>239.84882770250212</v>
      </c>
      <c r="P339" s="5">
        <f t="shared" si="93"/>
        <v>654482.84907902509</v>
      </c>
      <c r="Q339" s="5">
        <f>M339-P339</f>
        <v>40764.869135478744</v>
      </c>
      <c r="R339" s="1"/>
      <c r="S339" s="1">
        <f t="shared" si="94"/>
        <v>272.52950539639517</v>
      </c>
      <c r="T339" s="5">
        <f t="shared" si="80"/>
        <v>657464.45776486094</v>
      </c>
      <c r="U339" s="5">
        <f t="shared" si="81"/>
        <v>37783.260449642898</v>
      </c>
      <c r="W339" s="1">
        <f t="shared" si="95"/>
        <v>274.6481882106853</v>
      </c>
      <c r="X339" s="5">
        <f t="shared" si="87"/>
        <v>657505.95165130461</v>
      </c>
      <c r="Y339" s="5">
        <f t="shared" si="88"/>
        <v>37741.766563199228</v>
      </c>
      <c r="AA339">
        <f t="shared" si="82"/>
        <v>336</v>
      </c>
      <c r="AB339" s="5">
        <f t="shared" si="83"/>
        <v>695247.71821450384</v>
      </c>
      <c r="AC339" s="5">
        <f t="shared" si="84"/>
        <v>657505.95165130461</v>
      </c>
      <c r="AD339" s="5">
        <f t="shared" si="85"/>
        <v>657464.45776486094</v>
      </c>
      <c r="AE339" s="5">
        <f t="shared" si="86"/>
        <v>654482.84907902509</v>
      </c>
    </row>
    <row r="340" spans="10:31" x14ac:dyDescent="0.25">
      <c r="J340">
        <v>337</v>
      </c>
      <c r="K340" s="4">
        <f t="shared" si="90"/>
        <v>720670.35410186369</v>
      </c>
      <c r="L340" s="5">
        <f t="shared" si="89"/>
        <v>30</v>
      </c>
      <c r="M340" s="5">
        <f t="shared" si="91"/>
        <v>699050.24347880878</v>
      </c>
      <c r="N340" s="5"/>
      <c r="O340" s="1">
        <f t="shared" si="92"/>
        <v>240.70221226975627</v>
      </c>
      <c r="P340" s="5">
        <f t="shared" si="93"/>
        <v>657909.44439274538</v>
      </c>
      <c r="Q340" s="5">
        <f>M340-P340</f>
        <v>41140.799086063402</v>
      </c>
      <c r="R340" s="1"/>
      <c r="S340" s="1">
        <f t="shared" si="94"/>
        <v>273.94352406869206</v>
      </c>
      <c r="T340" s="5">
        <f t="shared" si="80"/>
        <v>660870.51984374784</v>
      </c>
      <c r="U340" s="5">
        <f t="shared" si="81"/>
        <v>38179.723635060946</v>
      </c>
      <c r="W340" s="1">
        <f t="shared" si="95"/>
        <v>276.0608131880436</v>
      </c>
      <c r="X340" s="5">
        <f t="shared" si="87"/>
        <v>660908.6514736294</v>
      </c>
      <c r="Y340" s="5">
        <f t="shared" si="88"/>
        <v>38141.59200517938</v>
      </c>
      <c r="AA340">
        <f t="shared" si="82"/>
        <v>337</v>
      </c>
      <c r="AB340" s="5">
        <f t="shared" si="83"/>
        <v>699050.24347880878</v>
      </c>
      <c r="AC340" s="5">
        <f t="shared" si="84"/>
        <v>660908.6514736294</v>
      </c>
      <c r="AD340" s="5">
        <f t="shared" si="85"/>
        <v>660870.51984374784</v>
      </c>
      <c r="AE340" s="5">
        <f t="shared" si="86"/>
        <v>657909.44439274538</v>
      </c>
    </row>
    <row r="341" spans="10:31" x14ac:dyDescent="0.25">
      <c r="J341">
        <v>338</v>
      </c>
      <c r="K341" s="4">
        <f t="shared" si="90"/>
        <v>724606.45433168032</v>
      </c>
      <c r="L341" s="5">
        <f t="shared" si="89"/>
        <v>30</v>
      </c>
      <c r="M341" s="5">
        <f t="shared" si="91"/>
        <v>702868.26070173096</v>
      </c>
      <c r="N341" s="5"/>
      <c r="O341" s="1">
        <f t="shared" si="92"/>
        <v>241.55886109818633</v>
      </c>
      <c r="P341" s="5">
        <f t="shared" si="93"/>
        <v>661349.14669536299</v>
      </c>
      <c r="Q341" s="5">
        <f>M341-P341</f>
        <v>41519.114006367978</v>
      </c>
      <c r="R341" s="1"/>
      <c r="S341" s="1">
        <f t="shared" si="94"/>
        <v>275.3627166015616</v>
      </c>
      <c r="T341" s="5">
        <f t="shared" si="80"/>
        <v>664289.04462248657</v>
      </c>
      <c r="U341" s="5">
        <f t="shared" si="81"/>
        <v>38579.21607924439</v>
      </c>
      <c r="W341" s="1">
        <f t="shared" si="95"/>
        <v>277.47860478067889</v>
      </c>
      <c r="X341" s="5">
        <f t="shared" si="87"/>
        <v>664323.79652463645</v>
      </c>
      <c r="Y341" s="5">
        <f t="shared" si="88"/>
        <v>38544.464177094516</v>
      </c>
      <c r="AA341">
        <f t="shared" si="82"/>
        <v>338</v>
      </c>
      <c r="AB341" s="5">
        <f t="shared" si="83"/>
        <v>702868.26070173096</v>
      </c>
      <c r="AC341" s="5">
        <f t="shared" si="84"/>
        <v>664323.79652463645</v>
      </c>
      <c r="AD341" s="5">
        <f t="shared" si="85"/>
        <v>664289.04462248657</v>
      </c>
      <c r="AE341" s="5">
        <f t="shared" si="86"/>
        <v>661349.14669536299</v>
      </c>
    </row>
    <row r="342" spans="10:31" x14ac:dyDescent="0.25">
      <c r="J342">
        <v>339</v>
      </c>
      <c r="K342" s="4">
        <f t="shared" si="90"/>
        <v>728558.59072105808</v>
      </c>
      <c r="L342" s="5">
        <f t="shared" si="89"/>
        <v>30</v>
      </c>
      <c r="M342" s="5">
        <f t="shared" si="91"/>
        <v>706701.83299942745</v>
      </c>
      <c r="N342" s="5"/>
      <c r="O342" s="1">
        <f t="shared" si="92"/>
        <v>242.41878667384074</v>
      </c>
      <c r="P342" s="5">
        <f t="shared" si="93"/>
        <v>664802.00612211192</v>
      </c>
      <c r="Q342" s="5">
        <f>M342-P342</f>
        <v>41899.826877315529</v>
      </c>
      <c r="R342" s="1"/>
      <c r="S342" s="1">
        <f t="shared" si="94"/>
        <v>276.78710192603609</v>
      </c>
      <c r="T342" s="5">
        <f t="shared" si="80"/>
        <v>667720.07770179852</v>
      </c>
      <c r="U342" s="5">
        <f t="shared" si="81"/>
        <v>38981.75529762893</v>
      </c>
      <c r="W342" s="1">
        <f t="shared" si="95"/>
        <v>278.90158188526516</v>
      </c>
      <c r="X342" s="5">
        <f t="shared" si="87"/>
        <v>667751.43232221575</v>
      </c>
      <c r="Y342" s="5">
        <f t="shared" si="88"/>
        <v>38950.400677211699</v>
      </c>
      <c r="AA342">
        <f t="shared" si="82"/>
        <v>339</v>
      </c>
      <c r="AB342" s="5">
        <f t="shared" si="83"/>
        <v>706701.83299942745</v>
      </c>
      <c r="AC342" s="5">
        <f t="shared" si="84"/>
        <v>667751.43232221575</v>
      </c>
      <c r="AD342" s="5">
        <f t="shared" si="85"/>
        <v>667720.07770179852</v>
      </c>
      <c r="AE342" s="5">
        <f t="shared" si="86"/>
        <v>664802.00612211192</v>
      </c>
    </row>
    <row r="343" spans="10:31" x14ac:dyDescent="0.25">
      <c r="J343">
        <v>340</v>
      </c>
      <c r="K343" s="4">
        <f t="shared" si="90"/>
        <v>732526.82860329608</v>
      </c>
      <c r="L343" s="5">
        <f t="shared" si="89"/>
        <v>30</v>
      </c>
      <c r="M343" s="5">
        <f t="shared" si="91"/>
        <v>710551.02374519827</v>
      </c>
      <c r="N343" s="5"/>
      <c r="O343" s="1">
        <f t="shared" si="92"/>
        <v>243.28200153052799</v>
      </c>
      <c r="P343" s="5">
        <f t="shared" si="93"/>
        <v>668268.0729999973</v>
      </c>
      <c r="Q343" s="5">
        <f>M343-P343</f>
        <v>42282.950745200971</v>
      </c>
      <c r="R343" s="1"/>
      <c r="S343" s="1">
        <f t="shared" si="94"/>
        <v>278.21669904241605</v>
      </c>
      <c r="T343" s="5">
        <f t="shared" si="80"/>
        <v>671163.66484925686</v>
      </c>
      <c r="U343" s="5">
        <f t="shared" si="81"/>
        <v>39387.358895941405</v>
      </c>
      <c r="W343" s="1">
        <f t="shared" si="95"/>
        <v>280.32976346758988</v>
      </c>
      <c r="X343" s="5">
        <f t="shared" si="87"/>
        <v>671191.60455073742</v>
      </c>
      <c r="Y343" s="5">
        <f t="shared" si="88"/>
        <v>39359.419194460846</v>
      </c>
      <c r="AA343">
        <f t="shared" si="82"/>
        <v>340</v>
      </c>
      <c r="AB343" s="5">
        <f t="shared" si="83"/>
        <v>710551.02374519827</v>
      </c>
      <c r="AC343" s="5">
        <f t="shared" si="84"/>
        <v>671191.60455073742</v>
      </c>
      <c r="AD343" s="5">
        <f t="shared" si="85"/>
        <v>671163.66484925686</v>
      </c>
      <c r="AE343" s="5">
        <f t="shared" si="86"/>
        <v>668268.0729999973</v>
      </c>
    </row>
    <row r="344" spans="10:31" x14ac:dyDescent="0.25">
      <c r="J344">
        <v>341</v>
      </c>
      <c r="K344" s="4">
        <f t="shared" si="90"/>
        <v>736511.23357786925</v>
      </c>
      <c r="L344" s="5">
        <f t="shared" si="89"/>
        <v>30</v>
      </c>
      <c r="M344" s="5">
        <f t="shared" si="91"/>
        <v>714415.89657053421</v>
      </c>
      <c r="N344" s="5"/>
      <c r="O344" s="1">
        <f t="shared" si="92"/>
        <v>244.14851824999934</v>
      </c>
      <c r="P344" s="5">
        <f t="shared" si="93"/>
        <v>671747.39784852893</v>
      </c>
      <c r="Q344" s="5">
        <f>M344-P344</f>
        <v>42668.498722005286</v>
      </c>
      <c r="R344" s="1"/>
      <c r="S344" s="1">
        <f t="shared" si="94"/>
        <v>279.6515270205237</v>
      </c>
      <c r="T344" s="5">
        <f t="shared" si="80"/>
        <v>674619.85199989739</v>
      </c>
      <c r="U344" s="5">
        <f t="shared" si="81"/>
        <v>39796.044570636819</v>
      </c>
      <c r="W344" s="1">
        <f t="shared" si="95"/>
        <v>281.76316856280727</v>
      </c>
      <c r="X344" s="5">
        <f t="shared" si="87"/>
        <v>674644.3590616599</v>
      </c>
      <c r="Y344" s="5">
        <f t="shared" si="88"/>
        <v>39771.537508874317</v>
      </c>
      <c r="AA344">
        <f t="shared" si="82"/>
        <v>341</v>
      </c>
      <c r="AB344" s="5">
        <f t="shared" si="83"/>
        <v>714415.89657053421</v>
      </c>
      <c r="AC344" s="5">
        <f t="shared" si="84"/>
        <v>674644.3590616599</v>
      </c>
      <c r="AD344" s="5">
        <f t="shared" si="85"/>
        <v>674619.85199989739</v>
      </c>
      <c r="AE344" s="5">
        <f t="shared" si="86"/>
        <v>671747.39784852893</v>
      </c>
    </row>
    <row r="345" spans="10:31" x14ac:dyDescent="0.25">
      <c r="J345">
        <v>342</v>
      </c>
      <c r="K345" s="4">
        <f t="shared" si="90"/>
        <v>740511.87151151302</v>
      </c>
      <c r="L345" s="5">
        <f t="shared" si="89"/>
        <v>30</v>
      </c>
      <c r="M345" s="5">
        <f t="shared" si="91"/>
        <v>718296.51536616869</v>
      </c>
      <c r="N345" s="5"/>
      <c r="O345" s="1">
        <f t="shared" si="92"/>
        <v>245.01834946213225</v>
      </c>
      <c r="P345" s="5">
        <f t="shared" si="93"/>
        <v>675240.03138045757</v>
      </c>
      <c r="Q345" s="5">
        <f>M345-P345</f>
        <v>43056.483985711122</v>
      </c>
      <c r="R345" s="1"/>
      <c r="S345" s="1">
        <f t="shared" si="94"/>
        <v>281.09160499995727</v>
      </c>
      <c r="T345" s="5">
        <f t="shared" si="80"/>
        <v>678088.685256831</v>
      </c>
      <c r="U345" s="5">
        <f t="shared" si="81"/>
        <v>40207.830109337694</v>
      </c>
      <c r="W345" s="1">
        <f t="shared" si="95"/>
        <v>283.20181627569161</v>
      </c>
      <c r="X345" s="5">
        <f t="shared" si="87"/>
        <v>678109.7418741415</v>
      </c>
      <c r="Y345" s="5">
        <f t="shared" si="88"/>
        <v>40186.773492027191</v>
      </c>
      <c r="AA345">
        <f t="shared" si="82"/>
        <v>342</v>
      </c>
      <c r="AB345" s="5">
        <f t="shared" si="83"/>
        <v>718296.51536616869</v>
      </c>
      <c r="AC345" s="5">
        <f t="shared" si="84"/>
        <v>678109.7418741415</v>
      </c>
      <c r="AD345" s="5">
        <f t="shared" si="85"/>
        <v>678088.685256831</v>
      </c>
      <c r="AE345" s="5">
        <f t="shared" si="86"/>
        <v>675240.03138045757</v>
      </c>
    </row>
    <row r="346" spans="10:31" x14ac:dyDescent="0.25">
      <c r="J346">
        <v>343</v>
      </c>
      <c r="K346" s="4">
        <f t="shared" si="90"/>
        <v>744528.80853931198</v>
      </c>
      <c r="L346" s="5">
        <f t="shared" si="89"/>
        <v>30</v>
      </c>
      <c r="M346" s="5">
        <f t="shared" si="91"/>
        <v>722192.94428313372</v>
      </c>
      <c r="N346" s="5"/>
      <c r="O346" s="1">
        <f t="shared" si="92"/>
        <v>245.89150784511438</v>
      </c>
      <c r="P346" s="5">
        <f t="shared" si="93"/>
        <v>678746.02450251393</v>
      </c>
      <c r="Q346" s="5">
        <f>M346-P346</f>
        <v>43446.919780619792</v>
      </c>
      <c r="R346" s="1"/>
      <c r="S346" s="1">
        <f t="shared" si="94"/>
        <v>282.53695219034626</v>
      </c>
      <c r="T346" s="5">
        <f t="shared" si="80"/>
        <v>681570.21089185867</v>
      </c>
      <c r="U346" s="5">
        <f t="shared" si="81"/>
        <v>40622.733391275047</v>
      </c>
      <c r="W346" s="1">
        <f t="shared" si="95"/>
        <v>284.64572578089229</v>
      </c>
      <c r="X346" s="5">
        <f t="shared" si="87"/>
        <v>681587.79917565372</v>
      </c>
      <c r="Y346" s="5">
        <f t="shared" si="88"/>
        <v>40605.145107479999</v>
      </c>
      <c r="AA346">
        <f t="shared" si="82"/>
        <v>343</v>
      </c>
      <c r="AB346" s="5">
        <f t="shared" si="83"/>
        <v>722192.94428313372</v>
      </c>
      <c r="AC346" s="5">
        <f t="shared" si="84"/>
        <v>681587.79917565372</v>
      </c>
      <c r="AD346" s="5">
        <f t="shared" si="85"/>
        <v>681570.21089185867</v>
      </c>
      <c r="AE346" s="5">
        <f t="shared" si="86"/>
        <v>678746.02450251393</v>
      </c>
    </row>
    <row r="347" spans="10:31" x14ac:dyDescent="0.25">
      <c r="J347">
        <v>344</v>
      </c>
      <c r="K347" s="4">
        <f t="shared" si="90"/>
        <v>748562.11106579332</v>
      </c>
      <c r="L347" s="5">
        <f t="shared" si="89"/>
        <v>30</v>
      </c>
      <c r="M347" s="5">
        <f t="shared" si="91"/>
        <v>726105.2477338207</v>
      </c>
      <c r="N347" s="5"/>
      <c r="O347" s="1">
        <f t="shared" si="92"/>
        <v>246.76800612562849</v>
      </c>
      <c r="P347" s="5">
        <f t="shared" si="93"/>
        <v>682265.42831615126</v>
      </c>
      <c r="Q347" s="5">
        <f>M347-P347</f>
        <v>43839.819417669438</v>
      </c>
      <c r="R347" s="1"/>
      <c r="S347" s="1">
        <f t="shared" si="94"/>
        <v>283.98758787160779</v>
      </c>
      <c r="T347" s="5">
        <f t="shared" si="80"/>
        <v>685064.47534608911</v>
      </c>
      <c r="U347" s="5">
        <f t="shared" si="81"/>
        <v>41040.772387731588</v>
      </c>
      <c r="W347" s="1">
        <f t="shared" si="95"/>
        <v>286.09491632318901</v>
      </c>
      <c r="X347" s="5">
        <f t="shared" si="87"/>
        <v>685078.57732259657</v>
      </c>
      <c r="Y347" s="5">
        <f t="shared" si="88"/>
        <v>41026.670411224128</v>
      </c>
      <c r="AA347">
        <f t="shared" si="82"/>
        <v>344</v>
      </c>
      <c r="AB347" s="5">
        <f t="shared" si="83"/>
        <v>726105.2477338207</v>
      </c>
      <c r="AC347" s="5">
        <f t="shared" si="84"/>
        <v>685078.57732259657</v>
      </c>
      <c r="AD347" s="5">
        <f t="shared" si="85"/>
        <v>685064.47534608911</v>
      </c>
      <c r="AE347" s="5">
        <f t="shared" si="86"/>
        <v>682265.42831615126</v>
      </c>
    </row>
    <row r="348" spans="10:31" x14ac:dyDescent="0.25">
      <c r="J348">
        <v>345</v>
      </c>
      <c r="K348" s="4">
        <f t="shared" si="90"/>
        <v>752611.84576602443</v>
      </c>
      <c r="L348" s="5">
        <f t="shared" si="89"/>
        <v>30</v>
      </c>
      <c r="M348" s="5">
        <f t="shared" si="91"/>
        <v>730033.49039304489</v>
      </c>
      <c r="N348" s="5"/>
      <c r="O348" s="1">
        <f t="shared" si="92"/>
        <v>247.64785707903783</v>
      </c>
      <c r="P348" s="5">
        <f t="shared" si="93"/>
        <v>685798.29411828949</v>
      </c>
      <c r="Q348" s="5">
        <f>M348-P348</f>
        <v>44235.196274755406</v>
      </c>
      <c r="R348" s="1"/>
      <c r="S348" s="1">
        <f t="shared" si="94"/>
        <v>285.44353139420383</v>
      </c>
      <c r="T348" s="5">
        <f t="shared" si="80"/>
        <v>688571.52523055754</v>
      </c>
      <c r="U348" s="5">
        <f t="shared" si="81"/>
        <v>41461.965162487351</v>
      </c>
      <c r="W348" s="1">
        <f t="shared" si="95"/>
        <v>287.54940721774852</v>
      </c>
      <c r="X348" s="5">
        <f t="shared" si="87"/>
        <v>688582.12284091674</v>
      </c>
      <c r="Y348" s="5">
        <f t="shared" si="88"/>
        <v>41451.367552128155</v>
      </c>
      <c r="AA348">
        <f t="shared" si="82"/>
        <v>345</v>
      </c>
      <c r="AB348" s="5">
        <f t="shared" si="83"/>
        <v>730033.49039304489</v>
      </c>
      <c r="AC348" s="5">
        <f t="shared" si="84"/>
        <v>688582.12284091674</v>
      </c>
      <c r="AD348" s="5">
        <f t="shared" si="85"/>
        <v>688571.52523055754</v>
      </c>
      <c r="AE348" s="5">
        <f t="shared" si="86"/>
        <v>685798.29411828949</v>
      </c>
    </row>
    <row r="349" spans="10:31" x14ac:dyDescent="0.25">
      <c r="J349">
        <v>346</v>
      </c>
      <c r="K349" s="4">
        <f t="shared" si="90"/>
        <v>756678.07958671532</v>
      </c>
      <c r="L349" s="5">
        <f t="shared" si="89"/>
        <v>30</v>
      </c>
      <c r="M349" s="5">
        <f t="shared" si="91"/>
        <v>733977.73719911498</v>
      </c>
      <c r="N349" s="5"/>
      <c r="O349" s="1">
        <f t="shared" si="92"/>
        <v>248.53107352957238</v>
      </c>
      <c r="P349" s="5">
        <f t="shared" si="93"/>
        <v>689344.6734020632</v>
      </c>
      <c r="Q349" s="5">
        <f>M349-P349</f>
        <v>44633.063797051786</v>
      </c>
      <c r="R349" s="1"/>
      <c r="S349" s="1">
        <f t="shared" si="94"/>
        <v>286.90480217939898</v>
      </c>
      <c r="T349" s="5">
        <f t="shared" si="80"/>
        <v>692091.40732684813</v>
      </c>
      <c r="U349" s="5">
        <f t="shared" si="81"/>
        <v>41886.329872266855</v>
      </c>
      <c r="W349" s="1">
        <f t="shared" si="95"/>
        <v>289.00921785038196</v>
      </c>
      <c r="X349" s="5">
        <f t="shared" si="87"/>
        <v>692098.48242672754</v>
      </c>
      <c r="Y349" s="5">
        <f t="shared" si="88"/>
        <v>41879.254772387445</v>
      </c>
      <c r="AA349">
        <f t="shared" si="82"/>
        <v>346</v>
      </c>
      <c r="AB349" s="5">
        <f t="shared" si="83"/>
        <v>733977.73719911498</v>
      </c>
      <c r="AC349" s="5">
        <f t="shared" si="84"/>
        <v>692098.48242672754</v>
      </c>
      <c r="AD349" s="5">
        <f t="shared" si="85"/>
        <v>692091.40732684813</v>
      </c>
      <c r="AE349" s="5">
        <f t="shared" si="86"/>
        <v>689344.6734020632</v>
      </c>
    </row>
    <row r="350" spans="10:31" x14ac:dyDescent="0.25">
      <c r="J350">
        <v>347</v>
      </c>
      <c r="K350" s="4">
        <f t="shared" si="90"/>
        <v>760760.87974732497</v>
      </c>
      <c r="L350" s="5">
        <f t="shared" si="89"/>
        <v>30</v>
      </c>
      <c r="M350" s="5">
        <f t="shared" si="91"/>
        <v>737938.05335490627</v>
      </c>
      <c r="N350" s="5"/>
      <c r="O350" s="1">
        <f t="shared" si="92"/>
        <v>249.41766835051581</v>
      </c>
      <c r="P350" s="5">
        <f t="shared" si="93"/>
        <v>692904.61785757227</v>
      </c>
      <c r="Q350" s="5">
        <f>M350-P350</f>
        <v>45033.435497333994</v>
      </c>
      <c r="R350" s="1"/>
      <c r="S350" s="1">
        <f t="shared" si="94"/>
        <v>288.37141971952008</v>
      </c>
      <c r="T350" s="5">
        <f t="shared" si="80"/>
        <v>695624.16858771769</v>
      </c>
      <c r="U350" s="5">
        <f t="shared" si="81"/>
        <v>42313.884767188574</v>
      </c>
      <c r="W350" s="1">
        <f t="shared" si="95"/>
        <v>290.47436767780312</v>
      </c>
      <c r="X350" s="5">
        <f t="shared" si="87"/>
        <v>695627.70294693136</v>
      </c>
      <c r="Y350" s="5">
        <f t="shared" si="88"/>
        <v>42310.350407974911</v>
      </c>
      <c r="AA350">
        <f t="shared" si="82"/>
        <v>347</v>
      </c>
      <c r="AB350" s="5">
        <f t="shared" si="83"/>
        <v>737938.05335490627</v>
      </c>
      <c r="AC350" s="5">
        <f t="shared" si="84"/>
        <v>695627.70294693136</v>
      </c>
      <c r="AD350" s="5">
        <f t="shared" si="85"/>
        <v>695624.16858771769</v>
      </c>
      <c r="AE350" s="5">
        <f t="shared" si="86"/>
        <v>692904.61785757227</v>
      </c>
    </row>
    <row r="351" spans="10:31" x14ac:dyDescent="0.25">
      <c r="J351">
        <v>348</v>
      </c>
      <c r="K351" s="4">
        <f t="shared" si="90"/>
        <v>764860.31374117278</v>
      </c>
      <c r="L351" s="5">
        <f t="shared" si="89"/>
        <v>30</v>
      </c>
      <c r="M351" s="5">
        <f t="shared" si="91"/>
        <v>741914.50432893867</v>
      </c>
      <c r="N351" s="5"/>
      <c r="O351" s="1">
        <f t="shared" si="92"/>
        <v>250.30765446439307</v>
      </c>
      <c r="P351" s="5">
        <f t="shared" si="93"/>
        <v>696478.17937263509</v>
      </c>
      <c r="Q351" s="5">
        <f>M351-P351</f>
        <v>45436.324956303579</v>
      </c>
      <c r="R351" s="1"/>
      <c r="S351" s="1">
        <f t="shared" si="94"/>
        <v>289.84340357821571</v>
      </c>
      <c r="T351" s="5">
        <f t="shared" si="80"/>
        <v>699169.85613772203</v>
      </c>
      <c r="U351" s="5">
        <f t="shared" si="81"/>
        <v>42744.648191216635</v>
      </c>
      <c r="W351" s="1">
        <f t="shared" si="95"/>
        <v>291.94487622788807</v>
      </c>
      <c r="X351" s="5">
        <f t="shared" si="87"/>
        <v>699169.83143984422</v>
      </c>
      <c r="Y351" s="5">
        <f t="shared" si="88"/>
        <v>42744.672889094451</v>
      </c>
      <c r="AA351">
        <f t="shared" si="82"/>
        <v>348</v>
      </c>
      <c r="AB351" s="5">
        <f t="shared" si="83"/>
        <v>741914.50432893867</v>
      </c>
      <c r="AC351" s="5">
        <f t="shared" si="84"/>
        <v>699169.83143984422</v>
      </c>
      <c r="AD351" s="5">
        <f t="shared" si="85"/>
        <v>699169.85613772203</v>
      </c>
      <c r="AE351" s="5">
        <f t="shared" si="86"/>
        <v>696478.17937263509</v>
      </c>
    </row>
    <row r="352" spans="10:31" x14ac:dyDescent="0.25">
      <c r="J352">
        <v>349</v>
      </c>
      <c r="K352" s="4">
        <f t="shared" si="90"/>
        <v>768976.44933655439</v>
      </c>
      <c r="L352" s="5">
        <f t="shared" si="89"/>
        <v>30</v>
      </c>
      <c r="M352" s="5">
        <f t="shared" si="91"/>
        <v>745907.15585645882</v>
      </c>
      <c r="N352" s="5"/>
      <c r="O352" s="1">
        <f t="shared" si="92"/>
        <v>251.2010448431588</v>
      </c>
      <c r="P352" s="5">
        <f t="shared" si="93"/>
        <v>700065.41003354487</v>
      </c>
      <c r="Q352" s="5">
        <f>M352-P352</f>
        <v>45841.745822913945</v>
      </c>
      <c r="R352" s="1"/>
      <c r="S352" s="1">
        <f t="shared" si="94"/>
        <v>291.32077339071753</v>
      </c>
      <c r="T352" s="5">
        <f t="shared" si="80"/>
        <v>702728.51727384445</v>
      </c>
      <c r="U352" s="5">
        <f t="shared" si="81"/>
        <v>43178.638582614367</v>
      </c>
      <c r="W352" s="1">
        <f t="shared" si="95"/>
        <v>293.42076309993507</v>
      </c>
      <c r="X352" s="5">
        <f t="shared" si="87"/>
        <v>702724.91511582281</v>
      </c>
      <c r="Y352" s="5">
        <f t="shared" si="88"/>
        <v>43182.240740636014</v>
      </c>
      <c r="AA352">
        <f t="shared" si="82"/>
        <v>349</v>
      </c>
      <c r="AB352" s="5">
        <f t="shared" si="83"/>
        <v>745907.15585645882</v>
      </c>
      <c r="AC352" s="5">
        <f t="shared" si="84"/>
        <v>702724.91511582281</v>
      </c>
      <c r="AD352" s="5">
        <f t="shared" si="85"/>
        <v>702728.51727384445</v>
      </c>
      <c r="AE352" s="5">
        <f t="shared" si="86"/>
        <v>700065.41003354487</v>
      </c>
    </row>
    <row r="353" spans="10:31" x14ac:dyDescent="0.25">
      <c r="J353">
        <v>350</v>
      </c>
      <c r="K353" s="4">
        <f t="shared" si="90"/>
        <v>773109.35457786196</v>
      </c>
      <c r="L353" s="5">
        <f t="shared" si="89"/>
        <v>30</v>
      </c>
      <c r="M353" s="5">
        <f t="shared" si="91"/>
        <v>749916.07394052716</v>
      </c>
      <c r="N353" s="5"/>
      <c r="O353" s="1">
        <f t="shared" si="92"/>
        <v>252.09785250838624</v>
      </c>
      <c r="P353" s="5">
        <f t="shared" si="93"/>
        <v>703666.36212582886</v>
      </c>
      <c r="Q353" s="5">
        <f>M353-P353</f>
        <v>46249.711814698298</v>
      </c>
      <c r="R353" s="1"/>
      <c r="S353" s="1">
        <f t="shared" si="94"/>
        <v>292.80354886410186</v>
      </c>
      <c r="T353" s="5">
        <f t="shared" si="80"/>
        <v>706300.19946612709</v>
      </c>
      <c r="U353" s="5">
        <f t="shared" si="81"/>
        <v>43615.874474400072</v>
      </c>
      <c r="W353" s="1">
        <f t="shared" si="95"/>
        <v>294.90204796492617</v>
      </c>
      <c r="X353" s="5">
        <f t="shared" si="87"/>
        <v>706293.00135789346</v>
      </c>
      <c r="Y353" s="5">
        <f t="shared" si="88"/>
        <v>43623.0725826337</v>
      </c>
      <c r="AA353">
        <f t="shared" si="82"/>
        <v>350</v>
      </c>
      <c r="AB353" s="5">
        <f t="shared" si="83"/>
        <v>749916.07394052716</v>
      </c>
      <c r="AC353" s="5">
        <f t="shared" si="84"/>
        <v>706293.00135789346</v>
      </c>
      <c r="AD353" s="5">
        <f t="shared" si="85"/>
        <v>706300.19946612709</v>
      </c>
      <c r="AE353" s="5">
        <f t="shared" si="86"/>
        <v>703666.36212582886</v>
      </c>
    </row>
    <row r="354" spans="10:31" x14ac:dyDescent="0.25">
      <c r="J354">
        <v>351</v>
      </c>
      <c r="K354" s="4">
        <f t="shared" si="90"/>
        <v>777259.09778670862</v>
      </c>
      <c r="L354" s="5">
        <f t="shared" si="89"/>
        <v>30</v>
      </c>
      <c r="M354" s="5">
        <f t="shared" si="91"/>
        <v>753941.3248531085</v>
      </c>
      <c r="N354" s="5"/>
      <c r="O354" s="1">
        <f t="shared" si="92"/>
        <v>252.99809053145722</v>
      </c>
      <c r="P354" s="5">
        <f t="shared" si="93"/>
        <v>707281.08813501056</v>
      </c>
      <c r="Q354" s="5">
        <f>M354-P354</f>
        <v>46660.236718097934</v>
      </c>
      <c r="R354" s="1"/>
      <c r="S354" s="1">
        <f t="shared" si="94"/>
        <v>294.29174977755298</v>
      </c>
      <c r="T354" s="5">
        <f t="shared" ref="T354:T363" si="96">T353*(1+$G$8)+$G$5-S353</f>
        <v>709884.9503583035</v>
      </c>
      <c r="U354" s="5">
        <f t="shared" ref="U354:U363" si="97">M354-T354</f>
        <v>44056.374494805001</v>
      </c>
      <c r="W354" s="1">
        <f t="shared" si="95"/>
        <v>296.38875056578894</v>
      </c>
      <c r="X354" s="5">
        <f t="shared" si="87"/>
        <v>709874.13772238418</v>
      </c>
      <c r="Y354" s="5">
        <f t="shared" si="88"/>
        <v>44067.187130724313</v>
      </c>
      <c r="AA354">
        <f t="shared" ref="AA354:AA363" si="98">J354</f>
        <v>351</v>
      </c>
      <c r="AB354" s="5">
        <f t="shared" ref="AB354:AB363" si="99">M354</f>
        <v>753941.3248531085</v>
      </c>
      <c r="AC354" s="5">
        <f t="shared" ref="AC354:AC363" si="100">X354</f>
        <v>709874.13772238418</v>
      </c>
      <c r="AD354" s="5">
        <f t="shared" ref="AD354:AD363" si="101">T354</f>
        <v>709884.9503583035</v>
      </c>
      <c r="AE354" s="5">
        <f t="shared" ref="AE354:AE363" si="102">P354</f>
        <v>707281.08813501056</v>
      </c>
    </row>
    <row r="355" spans="10:31" x14ac:dyDescent="0.25">
      <c r="J355">
        <v>352</v>
      </c>
      <c r="K355" s="4">
        <f t="shared" si="90"/>
        <v>781425.74756305851</v>
      </c>
      <c r="L355" s="5">
        <f t="shared" si="89"/>
        <v>30</v>
      </c>
      <c r="M355" s="5">
        <f t="shared" si="91"/>
        <v>757982.97513616795</v>
      </c>
      <c r="N355" s="5"/>
      <c r="O355" s="1">
        <f t="shared" si="92"/>
        <v>253.90177203375265</v>
      </c>
      <c r="P355" s="5">
        <f t="shared" si="93"/>
        <v>710909.64074737462</v>
      </c>
      <c r="Q355" s="5">
        <f>M355-P355</f>
        <v>47073.33438879333</v>
      </c>
      <c r="R355" s="1"/>
      <c r="S355" s="1">
        <f t="shared" si="94"/>
        <v>295.78539598262643</v>
      </c>
      <c r="T355" s="5">
        <f t="shared" si="96"/>
        <v>713482.81776843476</v>
      </c>
      <c r="U355" s="5">
        <f t="shared" si="97"/>
        <v>44500.157367733191</v>
      </c>
      <c r="W355" s="1">
        <f t="shared" si="95"/>
        <v>297.88089071766007</v>
      </c>
      <c r="X355" s="5">
        <f t="shared" si="87"/>
        <v>713468.37193955819</v>
      </c>
      <c r="Y355" s="5">
        <f t="shared" si="88"/>
        <v>44514.603196609765</v>
      </c>
      <c r="AA355">
        <f t="shared" si="98"/>
        <v>352</v>
      </c>
      <c r="AB355" s="5">
        <f t="shared" si="99"/>
        <v>757982.97513616795</v>
      </c>
      <c r="AC355" s="5">
        <f t="shared" si="100"/>
        <v>713468.37193955819</v>
      </c>
      <c r="AD355" s="5">
        <f t="shared" si="101"/>
        <v>713482.81776843476</v>
      </c>
      <c r="AE355" s="5">
        <f t="shared" si="102"/>
        <v>710909.64074737462</v>
      </c>
    </row>
    <row r="356" spans="10:31" x14ac:dyDescent="0.25">
      <c r="J356">
        <v>353</v>
      </c>
      <c r="K356" s="4">
        <f t="shared" si="90"/>
        <v>785609.37278636033</v>
      </c>
      <c r="L356" s="5">
        <f t="shared" si="89"/>
        <v>30</v>
      </c>
      <c r="M356" s="5">
        <f t="shared" si="91"/>
        <v>762041.09160277073</v>
      </c>
      <c r="N356" s="5"/>
      <c r="O356" s="1">
        <f t="shared" si="92"/>
        <v>254.80891018684369</v>
      </c>
      <c r="P356" s="5">
        <f t="shared" si="93"/>
        <v>714552.07285073458</v>
      </c>
      <c r="Q356" s="5">
        <f>M356-P356</f>
        <v>47489.018752036151</v>
      </c>
      <c r="R356" s="1"/>
      <c r="S356" s="1">
        <f t="shared" si="94"/>
        <v>297.28450740351451</v>
      </c>
      <c r="T356" s="5">
        <f t="shared" si="96"/>
        <v>717093.84968954686</v>
      </c>
      <c r="U356" s="5">
        <f t="shared" si="97"/>
        <v>44947.241913223872</v>
      </c>
      <c r="W356" s="1">
        <f t="shared" si="95"/>
        <v>299.3784883081492</v>
      </c>
      <c r="X356" s="5">
        <f t="shared" si="87"/>
        <v>717075.75191424985</v>
      </c>
      <c r="Y356" s="5">
        <f t="shared" si="88"/>
        <v>44965.339688520879</v>
      </c>
      <c r="AA356">
        <f t="shared" si="98"/>
        <v>353</v>
      </c>
      <c r="AB356" s="5">
        <f t="shared" si="99"/>
        <v>762041.09160277073</v>
      </c>
      <c r="AC356" s="5">
        <f t="shared" si="100"/>
        <v>717075.75191424985</v>
      </c>
      <c r="AD356" s="5">
        <f t="shared" si="101"/>
        <v>717093.84968954686</v>
      </c>
      <c r="AE356" s="5">
        <f t="shared" si="102"/>
        <v>714552.07285073458</v>
      </c>
    </row>
    <row r="357" spans="10:31" x14ac:dyDescent="0.25">
      <c r="J357">
        <v>354</v>
      </c>
      <c r="K357" s="4">
        <f t="shared" si="90"/>
        <v>789810.04261668632</v>
      </c>
      <c r="L357" s="5">
        <f t="shared" si="89"/>
        <v>30</v>
      </c>
      <c r="M357" s="5">
        <f t="shared" si="91"/>
        <v>766115.7413381869</v>
      </c>
      <c r="N357" s="5"/>
      <c r="O357" s="1">
        <f t="shared" si="92"/>
        <v>255.71951821268365</v>
      </c>
      <c r="P357" s="5">
        <f t="shared" si="93"/>
        <v>718208.43753520411</v>
      </c>
      <c r="Q357" s="5">
        <f>M357-P357</f>
        <v>47907.303802982788</v>
      </c>
      <c r="R357" s="1"/>
      <c r="S357" s="1">
        <f t="shared" si="94"/>
        <v>298.78910403731123</v>
      </c>
      <c r="T357" s="5">
        <f t="shared" si="96"/>
        <v>720718.09429027152</v>
      </c>
      <c r="U357" s="5">
        <f t="shared" si="97"/>
        <v>45397.64704791538</v>
      </c>
      <c r="W357" s="1">
        <f t="shared" si="95"/>
        <v>300.88156329760409</v>
      </c>
      <c r="X357" s="5">
        <f t="shared" si="87"/>
        <v>720696.32572650362</v>
      </c>
      <c r="Y357" s="5">
        <f t="shared" si="88"/>
        <v>45419.415611683275</v>
      </c>
      <c r="AA357">
        <f t="shared" si="98"/>
        <v>354</v>
      </c>
      <c r="AB357" s="5">
        <f t="shared" si="99"/>
        <v>766115.7413381869</v>
      </c>
      <c r="AC357" s="5">
        <f t="shared" si="100"/>
        <v>720696.32572650362</v>
      </c>
      <c r="AD357" s="5">
        <f t="shared" si="101"/>
        <v>720718.09429027152</v>
      </c>
      <c r="AE357" s="5">
        <f t="shared" si="102"/>
        <v>718208.43753520411</v>
      </c>
    </row>
    <row r="358" spans="10:31" x14ac:dyDescent="0.25">
      <c r="J358">
        <v>355</v>
      </c>
      <c r="K358" s="4">
        <f t="shared" si="90"/>
        <v>794027.82649587526</v>
      </c>
      <c r="L358" s="5">
        <f t="shared" si="89"/>
        <v>30</v>
      </c>
      <c r="M358" s="5">
        <f t="shared" si="91"/>
        <v>770206.99170100014</v>
      </c>
      <c r="N358" s="5"/>
      <c r="O358" s="1">
        <f t="shared" si="92"/>
        <v>256.633609383801</v>
      </c>
      <c r="P358" s="5">
        <f t="shared" si="93"/>
        <v>721878.78809397051</v>
      </c>
      <c r="Q358" s="5">
        <f>M358-P358</f>
        <v>48328.203607029631</v>
      </c>
      <c r="R358" s="1"/>
      <c r="S358" s="1">
        <f t="shared" si="94"/>
        <v>300.29920595427978</v>
      </c>
      <c r="T358" s="5">
        <f t="shared" si="96"/>
        <v>724355.59991548792</v>
      </c>
      <c r="U358" s="5">
        <f t="shared" si="97"/>
        <v>45851.391785512213</v>
      </c>
      <c r="W358" s="1">
        <f t="shared" si="95"/>
        <v>302.39013571937647</v>
      </c>
      <c r="X358" s="5">
        <f t="shared" si="87"/>
        <v>724330.14163221465</v>
      </c>
      <c r="Y358" s="5">
        <f t="shared" si="88"/>
        <v>45876.850068785483</v>
      </c>
      <c r="AA358">
        <f t="shared" si="98"/>
        <v>355</v>
      </c>
      <c r="AB358" s="5">
        <f t="shared" si="99"/>
        <v>770206.99170100014</v>
      </c>
      <c r="AC358" s="5">
        <f t="shared" si="100"/>
        <v>724330.14163221465</v>
      </c>
      <c r="AD358" s="5">
        <f t="shared" si="101"/>
        <v>724355.59991548792</v>
      </c>
      <c r="AE358" s="5">
        <f t="shared" si="102"/>
        <v>721878.78809397051</v>
      </c>
    </row>
    <row r="359" spans="10:31" x14ac:dyDescent="0.25">
      <c r="J359">
        <v>356</v>
      </c>
      <c r="K359" s="4">
        <f t="shared" si="90"/>
        <v>798262.79414868075</v>
      </c>
      <c r="L359" s="5">
        <f t="shared" si="89"/>
        <v>30</v>
      </c>
      <c r="M359" s="5">
        <f t="shared" si="91"/>
        <v>774314.91032422148</v>
      </c>
      <c r="N359" s="5"/>
      <c r="O359" s="1">
        <f t="shared" si="92"/>
        <v>257.55119702349265</v>
      </c>
      <c r="P359" s="5">
        <f t="shared" si="93"/>
        <v>725563.17802407162</v>
      </c>
      <c r="Q359" s="5">
        <f>M359-P359</f>
        <v>48751.732300149859</v>
      </c>
      <c r="R359" s="1"/>
      <c r="S359" s="1">
        <f t="shared" si="94"/>
        <v>301.81483329811999</v>
      </c>
      <c r="T359" s="5">
        <f t="shared" si="96"/>
        <v>728006.41508696822</v>
      </c>
      <c r="U359" s="5">
        <f t="shared" si="97"/>
        <v>46308.495237253257</v>
      </c>
      <c r="W359" s="1">
        <f t="shared" si="95"/>
        <v>303.90422568008944</v>
      </c>
      <c r="X359" s="5">
        <f t="shared" si="87"/>
        <v>727977.24806377175</v>
      </c>
      <c r="Y359" s="5">
        <f t="shared" si="88"/>
        <v>46337.662260449724</v>
      </c>
      <c r="AA359">
        <f t="shared" si="98"/>
        <v>356</v>
      </c>
      <c r="AB359" s="5">
        <f t="shared" si="99"/>
        <v>774314.91032422148</v>
      </c>
      <c r="AC359" s="5">
        <f t="shared" si="100"/>
        <v>727977.24806377175</v>
      </c>
      <c r="AD359" s="5">
        <f t="shared" si="101"/>
        <v>728006.41508696822</v>
      </c>
      <c r="AE359" s="5">
        <f t="shared" si="102"/>
        <v>725563.17802407162</v>
      </c>
    </row>
    <row r="360" spans="10:31" x14ac:dyDescent="0.25">
      <c r="J360">
        <v>357</v>
      </c>
      <c r="K360" s="4">
        <f t="shared" si="90"/>
        <v>802515.01558392344</v>
      </c>
      <c r="L360" s="5">
        <f t="shared" si="89"/>
        <v>30</v>
      </c>
      <c r="M360" s="5">
        <f t="shared" si="91"/>
        <v>778439.56511640688</v>
      </c>
      <c r="N360" s="5"/>
      <c r="O360" s="1">
        <f t="shared" si="92"/>
        <v>258.47229450601793</v>
      </c>
      <c r="P360" s="5">
        <f t="shared" si="93"/>
        <v>729261.66102717549</v>
      </c>
      <c r="Q360" s="5">
        <f>M360-P360</f>
        <v>49177.904089231393</v>
      </c>
      <c r="R360" s="1"/>
      <c r="S360" s="1">
        <f t="shared" si="94"/>
        <v>303.3360062862368</v>
      </c>
      <c r="T360" s="5">
        <f t="shared" si="96"/>
        <v>731670.58850402455</v>
      </c>
      <c r="U360" s="5">
        <f t="shared" si="97"/>
        <v>46768.976612382336</v>
      </c>
      <c r="W360" s="1">
        <f t="shared" si="95"/>
        <v>305.42385335990485</v>
      </c>
      <c r="X360" s="5">
        <f t="shared" si="87"/>
        <v>731637.69363070338</v>
      </c>
      <c r="Y360" s="5">
        <f t="shared" si="88"/>
        <v>46801.871485703508</v>
      </c>
      <c r="AA360">
        <f t="shared" si="98"/>
        <v>357</v>
      </c>
      <c r="AB360" s="5">
        <f t="shared" si="99"/>
        <v>778439.56511640688</v>
      </c>
      <c r="AC360" s="5">
        <f t="shared" si="100"/>
        <v>731637.69363070338</v>
      </c>
      <c r="AD360" s="5">
        <f t="shared" si="101"/>
        <v>731670.58850402455</v>
      </c>
      <c r="AE360" s="5">
        <f t="shared" si="102"/>
        <v>729261.66102717549</v>
      </c>
    </row>
    <row r="361" spans="10:31" x14ac:dyDescent="0.25">
      <c r="J361">
        <v>358</v>
      </c>
      <c r="K361" s="4">
        <f t="shared" si="90"/>
        <v>806784.56109564879</v>
      </c>
      <c r="L361" s="5">
        <f t="shared" si="89"/>
        <v>30</v>
      </c>
      <c r="M361" s="5">
        <f t="shared" si="91"/>
        <v>782581.02426278056</v>
      </c>
      <c r="N361" s="5"/>
      <c r="O361" s="1">
        <f t="shared" si="92"/>
        <v>259.39691525679387</v>
      </c>
      <c r="P361" s="5">
        <f t="shared" si="93"/>
        <v>732974.29101036314</v>
      </c>
      <c r="Q361" s="5">
        <f>M361-P361</f>
        <v>49606.733252417413</v>
      </c>
      <c r="R361" s="1"/>
      <c r="S361" s="1">
        <f t="shared" si="94"/>
        <v>304.86274521001025</v>
      </c>
      <c r="T361" s="5">
        <f t="shared" si="96"/>
        <v>735348.16904415854</v>
      </c>
      <c r="U361" s="5">
        <f t="shared" si="97"/>
        <v>47232.855218622019</v>
      </c>
      <c r="W361" s="1">
        <f t="shared" si="95"/>
        <v>306.94903901279309</v>
      </c>
      <c r="X361" s="5">
        <f t="shared" si="87"/>
        <v>735311.52712032513</v>
      </c>
      <c r="Y361" s="5">
        <f t="shared" si="88"/>
        <v>47269.497142455424</v>
      </c>
      <c r="AA361">
        <f t="shared" si="98"/>
        <v>358</v>
      </c>
      <c r="AB361" s="5">
        <f t="shared" si="99"/>
        <v>782581.02426278056</v>
      </c>
      <c r="AC361" s="5">
        <f t="shared" si="100"/>
        <v>735311.52712032513</v>
      </c>
      <c r="AD361" s="5">
        <f t="shared" si="101"/>
        <v>735348.16904415854</v>
      </c>
      <c r="AE361" s="5">
        <f t="shared" si="102"/>
        <v>732974.29101036314</v>
      </c>
    </row>
    <row r="362" spans="10:31" x14ac:dyDescent="0.25">
      <c r="J362">
        <v>359</v>
      </c>
      <c r="K362" s="4">
        <f t="shared" si="90"/>
        <v>811071.50126428891</v>
      </c>
      <c r="L362" s="5">
        <f t="shared" si="89"/>
        <v>30</v>
      </c>
      <c r="M362" s="5">
        <f t="shared" si="91"/>
        <v>786739.35622636147</v>
      </c>
      <c r="N362" s="5"/>
      <c r="O362" s="1">
        <f t="shared" si="92"/>
        <v>260.32507275259081</v>
      </c>
      <c r="P362" s="5">
        <f t="shared" si="93"/>
        <v>736701.12208691449</v>
      </c>
      <c r="Q362" s="5">
        <f>M362-P362</f>
        <v>50038.234139446984</v>
      </c>
      <c r="R362" s="1"/>
      <c r="S362" s="1">
        <f t="shared" si="94"/>
        <v>306.39507043506609</v>
      </c>
      <c r="T362" s="5">
        <f t="shared" si="96"/>
        <v>739039.20576371357</v>
      </c>
      <c r="U362" s="5">
        <f t="shared" si="97"/>
        <v>47700.1504626479</v>
      </c>
      <c r="W362" s="1">
        <f t="shared" si="95"/>
        <v>308.47980296680214</v>
      </c>
      <c r="X362" s="5">
        <f t="shared" si="87"/>
        <v>738998.79749839008</v>
      </c>
      <c r="Y362" s="5">
        <f t="shared" si="88"/>
        <v>47740.558727971395</v>
      </c>
      <c r="AA362">
        <f t="shared" si="98"/>
        <v>359</v>
      </c>
      <c r="AB362" s="5">
        <f t="shared" si="99"/>
        <v>786739.35622636147</v>
      </c>
      <c r="AC362" s="5">
        <f t="shared" si="100"/>
        <v>738998.79749839008</v>
      </c>
      <c r="AD362" s="5">
        <f t="shared" si="101"/>
        <v>739039.20576371357</v>
      </c>
      <c r="AE362" s="5">
        <f t="shared" si="102"/>
        <v>736701.12208691449</v>
      </c>
    </row>
    <row r="363" spans="10:31" x14ac:dyDescent="0.25">
      <c r="J363">
        <v>360</v>
      </c>
      <c r="K363" s="4">
        <f t="shared" si="90"/>
        <v>815375.90695782914</v>
      </c>
      <c r="L363" s="5">
        <f t="shared" si="89"/>
        <v>30</v>
      </c>
      <c r="M363" s="5">
        <f t="shared" si="91"/>
        <v>790914.62974909553</v>
      </c>
      <c r="N363" s="5"/>
      <c r="O363" s="1">
        <f>IF(P362&lt;=$B$4,$C$4*P362,IF(P362&lt;=$B$5,$D$4+$C$5*(P362-$B$4),IF(P362&lt;=$B$6,SUM($D$4:$D$5)+$C$6*(P362-$B$5),IF(P362&lt;=$B$7,SUM($D$4:$D$6)+$C$7*(P362-$B$6),IF(P362&lt;=$B$8,SUM($D$4:$D$7)+$C$8*(P362-$B$7),IF(P362&lt;=$B$9,SUM($D$4:$D$8)+$C$9*(P362-$B$8),SUM($D$4:$D$9)+$C$10*(P362-$B$9)))))))/12</f>
        <v>261.25678052172861</v>
      </c>
      <c r="P363" s="5">
        <f t="shared" si="93"/>
        <v>740442.2085770967</v>
      </c>
      <c r="Q363" s="5">
        <f>M363-P363</f>
        <v>50472.421171998838</v>
      </c>
      <c r="R363" s="1"/>
      <c r="S363" s="1">
        <f t="shared" si="94"/>
        <v>307.9330024015473</v>
      </c>
      <c r="T363" s="5">
        <f t="shared" si="96"/>
        <v>742743.74789852905</v>
      </c>
      <c r="U363" s="5">
        <f t="shared" si="97"/>
        <v>48170.881850566482</v>
      </c>
      <c r="W363" s="1">
        <f t="shared" si="95"/>
        <v>310.01616562432918</v>
      </c>
      <c r="X363" s="5">
        <f t="shared" si="87"/>
        <v>742699.55390974146</v>
      </c>
      <c r="Y363" s="5">
        <f t="shared" si="88"/>
        <v>48215.075839354075</v>
      </c>
      <c r="AA363">
        <f t="shared" si="98"/>
        <v>360</v>
      </c>
      <c r="AB363" s="5">
        <f t="shared" si="99"/>
        <v>790914.62974909553</v>
      </c>
      <c r="AC363" s="5">
        <f t="shared" si="100"/>
        <v>742699.55390974146</v>
      </c>
      <c r="AD363" s="5">
        <f t="shared" si="101"/>
        <v>742743.74789852905</v>
      </c>
      <c r="AE363" s="5">
        <f t="shared" si="102"/>
        <v>740442.2085770967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Lionel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Yeo</dc:creator>
  <cp:lastModifiedBy>Lionel Yeo</cp:lastModifiedBy>
  <dcterms:created xsi:type="dcterms:W3CDTF">2017-05-04T07:48:35Z</dcterms:created>
  <dcterms:modified xsi:type="dcterms:W3CDTF">2017-08-14T12:58:36Z</dcterms:modified>
</cp:coreProperties>
</file>